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5" windowWidth="15360" windowHeight="8670" firstSheet="1" activeTab="1"/>
  </bookViews>
  <sheets>
    <sheet name="Основной" sheetId="5" state="hidden" r:id="rId1"/>
    <sheet name="Доп.конкурс (февраль)" sheetId="37" r:id="rId2"/>
    <sheet name="20.06.2024" sheetId="4" state="hidden" r:id="rId3"/>
    <sheet name="27.06.2024" sheetId="6" state="hidden" r:id="rId4"/>
    <sheet name="04.07.2024" sheetId="7" state="hidden" r:id="rId5"/>
    <sheet name="11.07.2024" sheetId="8" state="hidden" r:id="rId6"/>
    <sheet name="18.07.2024" sheetId="9" state="hidden" r:id="rId7"/>
    <sheet name="25.07.2024" sheetId="10" state="hidden" r:id="rId8"/>
    <sheet name="01.08.2024" sheetId="14" state="hidden" r:id="rId9"/>
    <sheet name="08.08.2024" sheetId="15" state="hidden" r:id="rId10"/>
    <sheet name="Профессионалитет" sheetId="20" state="hidden" r:id="rId11"/>
    <sheet name="СМ 23.08.2024 (утро)" sheetId="21" state="hidden" r:id="rId12"/>
    <sheet name="СМ 23.08.2024 (вечер)" sheetId="25" state="hidden" r:id="rId13"/>
    <sheet name="СМ 27.08.2024" sheetId="27" state="hidden" r:id="rId14"/>
    <sheet name="СМ 28.08.2024" sheetId="29" state="hidden" r:id="rId15"/>
    <sheet name="Лист1" sheetId="30" state="hidden" r:id="rId16"/>
    <sheet name="СМ 29.08.2024" sheetId="31" state="hidden" r:id="rId17"/>
    <sheet name="Лист2" sheetId="32" state="hidden" r:id="rId18"/>
    <sheet name="СМ 02.09.2024" sheetId="33" state="hidden" r:id="rId19"/>
    <sheet name="СМ 03.09.2024" sheetId="34" state="hidden" r:id="rId20"/>
    <sheet name="СМ 04.09.2024" sheetId="35" state="hidden" r:id="rId21"/>
  </sheets>
  <definedNames>
    <definedName name="_xlnm._FilterDatabase" localSheetId="8" hidden="1">'01.08.2024'!$A$10:$G$12</definedName>
    <definedName name="_xlnm._FilterDatabase" localSheetId="4" hidden="1">'04.07.2024'!$A$10:$G$12</definedName>
    <definedName name="_xlnm._FilterDatabase" localSheetId="9" hidden="1">'08.08.2024'!$A$10:$G$12</definedName>
    <definedName name="_xlnm._FilterDatabase" localSheetId="5" hidden="1">'11.07.2024'!$A$10:$G$12</definedName>
    <definedName name="_xlnm._FilterDatabase" localSheetId="6" hidden="1">'18.07.2024'!$A$10:$G$12</definedName>
    <definedName name="_xlnm._FilterDatabase" localSheetId="2" hidden="1">'20.06.2024'!$A$10:$G$12</definedName>
    <definedName name="_xlnm._FilterDatabase" localSheetId="7" hidden="1">'25.07.2024'!$A$10:$G$12</definedName>
    <definedName name="_xlnm._FilterDatabase" localSheetId="3" hidden="1">'27.06.2024'!$A$10:$G$12</definedName>
    <definedName name="_xlnm._FilterDatabase" localSheetId="1" hidden="1">'Доп.конкурс (февраль)'!$A$7:$G$255</definedName>
    <definedName name="_xlnm._FilterDatabase" localSheetId="0" hidden="1">Основной!$A$7:$G$230</definedName>
    <definedName name="_xlnm._FilterDatabase" localSheetId="20" hidden="1">'СМ 04.09.2024'!$A$1:$D$47</definedName>
    <definedName name="_xlnm.Print_Area" localSheetId="8">'01.08.2024'!$A$1:$Q$264</definedName>
    <definedName name="_xlnm.Print_Area" localSheetId="4">'04.07.2024'!$A$1:$Q$264</definedName>
    <definedName name="_xlnm.Print_Area" localSheetId="9">'08.08.2024'!$A$1:$Q$264</definedName>
    <definedName name="_xlnm.Print_Area" localSheetId="5">'11.07.2024'!$A$1:$Q$264</definedName>
    <definedName name="_xlnm.Print_Area" localSheetId="6">'18.07.2024'!$A$1:$Q$264</definedName>
    <definedName name="_xlnm.Print_Area" localSheetId="2">'20.06.2024'!$A$1:$O$265</definedName>
    <definedName name="_xlnm.Print_Area" localSheetId="7">'25.07.2024'!$A$1:$Q$264</definedName>
    <definedName name="_xlnm.Print_Area" localSheetId="3">'27.06.2024'!$A$1:$O$264</definedName>
    <definedName name="_xlnm.Print_Area" localSheetId="1">'Доп.конкурс (февраль)'!$A$1:$G$255</definedName>
    <definedName name="_xlnm.Print_Area" localSheetId="0">Основной!$A$1:$G$230</definedName>
  </definedNames>
  <calcPr calcId="145621"/>
</workbook>
</file>

<file path=xl/calcChain.xml><?xml version="1.0" encoding="utf-8"?>
<calcChain xmlns="http://schemas.openxmlformats.org/spreadsheetml/2006/main">
  <c r="F152" i="37" l="1"/>
  <c r="E152" i="37"/>
  <c r="Q151" i="37"/>
  <c r="Q128" i="37"/>
  <c r="Q85" i="37"/>
  <c r="F99" i="37"/>
  <c r="G99" i="37"/>
  <c r="E99" i="37"/>
  <c r="F93" i="37"/>
  <c r="G93" i="37"/>
  <c r="E93" i="37"/>
  <c r="F238" i="37"/>
  <c r="E238" i="37"/>
  <c r="Q237" i="37"/>
  <c r="Q34" i="37"/>
  <c r="F205" i="37"/>
  <c r="E205" i="37"/>
  <c r="G205" i="37"/>
  <c r="F194" i="37"/>
  <c r="G194" i="37"/>
  <c r="E194" i="37"/>
  <c r="Q195" i="37"/>
  <c r="Q112" i="37"/>
  <c r="O255" i="37"/>
  <c r="N255" i="37"/>
  <c r="M255" i="37"/>
  <c r="L255" i="37"/>
  <c r="K255" i="37"/>
  <c r="J255" i="37"/>
  <c r="I255" i="37"/>
  <c r="H255" i="37"/>
  <c r="O254" i="37"/>
  <c r="N254" i="37"/>
  <c r="M254" i="37"/>
  <c r="L254" i="37"/>
  <c r="K254" i="37"/>
  <c r="J254" i="37"/>
  <c r="I254" i="37"/>
  <c r="H254" i="37"/>
  <c r="G254" i="37"/>
  <c r="F254" i="37"/>
  <c r="F255" i="37" s="1"/>
  <c r="E254" i="37"/>
  <c r="E255" i="37" s="1"/>
  <c r="O251" i="37"/>
  <c r="N251" i="37"/>
  <c r="M251" i="37"/>
  <c r="L251" i="37"/>
  <c r="K251" i="37"/>
  <c r="J251" i="37"/>
  <c r="I251" i="37"/>
  <c r="H251" i="37"/>
  <c r="G251" i="37"/>
  <c r="G255" i="37" s="1"/>
  <c r="F251" i="37"/>
  <c r="E251" i="37"/>
  <c r="O249" i="37"/>
  <c r="N249" i="37"/>
  <c r="M249" i="37"/>
  <c r="L249" i="37"/>
  <c r="K249" i="37"/>
  <c r="J249" i="37"/>
  <c r="I249" i="37"/>
  <c r="H249" i="37"/>
  <c r="G249" i="37"/>
  <c r="F249" i="37"/>
  <c r="E249" i="37"/>
  <c r="Q248" i="37"/>
  <c r="Q246" i="37"/>
  <c r="O245" i="37"/>
  <c r="N245" i="37"/>
  <c r="M245" i="37"/>
  <c r="L245" i="37"/>
  <c r="K245" i="37"/>
  <c r="J245" i="37"/>
  <c r="I245" i="37"/>
  <c r="H245" i="37"/>
  <c r="Q245" i="37" s="1"/>
  <c r="G245" i="37"/>
  <c r="F245" i="37"/>
  <c r="E245" i="37"/>
  <c r="Q244" i="37"/>
  <c r="O243" i="37"/>
  <c r="N243" i="37"/>
  <c r="M243" i="37"/>
  <c r="L243" i="37"/>
  <c r="K243" i="37"/>
  <c r="J243" i="37"/>
  <c r="I243" i="37"/>
  <c r="H243" i="37"/>
  <c r="Q243" i="37" s="1"/>
  <c r="G243" i="37"/>
  <c r="F243" i="37"/>
  <c r="E243" i="37"/>
  <c r="Q242" i="37"/>
  <c r="Q241" i="37"/>
  <c r="O240" i="37"/>
  <c r="N240" i="37"/>
  <c r="M240" i="37"/>
  <c r="L240" i="37"/>
  <c r="K240" i="37"/>
  <c r="J240" i="37"/>
  <c r="I240" i="37"/>
  <c r="H240" i="37"/>
  <c r="G240" i="37"/>
  <c r="F240" i="37"/>
  <c r="E240" i="37"/>
  <c r="Q239" i="37"/>
  <c r="O238" i="37"/>
  <c r="N238" i="37"/>
  <c r="M238" i="37"/>
  <c r="L238" i="37"/>
  <c r="K238" i="37"/>
  <c r="J238" i="37"/>
  <c r="I238" i="37"/>
  <c r="H238" i="37"/>
  <c r="G238" i="37"/>
  <c r="Q236" i="37"/>
  <c r="Q235" i="37"/>
  <c r="Q234" i="37"/>
  <c r="Q233" i="37"/>
  <c r="Q232" i="37"/>
  <c r="Q231" i="37"/>
  <c r="Q230" i="37"/>
  <c r="O229" i="37"/>
  <c r="N229" i="37"/>
  <c r="M229" i="37"/>
  <c r="L229" i="37"/>
  <c r="K229" i="37"/>
  <c r="J229" i="37"/>
  <c r="I229" i="37"/>
  <c r="H229" i="37"/>
  <c r="G229" i="37"/>
  <c r="F229" i="37"/>
  <c r="E229" i="37"/>
  <c r="Q228" i="37"/>
  <c r="Q227" i="37"/>
  <c r="Q226" i="37"/>
  <c r="Q225" i="37"/>
  <c r="Q224" i="37"/>
  <c r="Q223" i="37"/>
  <c r="Q222" i="37"/>
  <c r="Q221" i="37"/>
  <c r="Q220" i="37"/>
  <c r="Q219" i="37"/>
  <c r="O218" i="37"/>
  <c r="N218" i="37"/>
  <c r="M218" i="37"/>
  <c r="L218" i="37"/>
  <c r="K218" i="37"/>
  <c r="J218" i="37"/>
  <c r="I218" i="37"/>
  <c r="H218" i="37"/>
  <c r="G218" i="37"/>
  <c r="F218" i="37"/>
  <c r="E218" i="37"/>
  <c r="Q217" i="37"/>
  <c r="Q216" i="37"/>
  <c r="Q215" i="37"/>
  <c r="Q214" i="37"/>
  <c r="Q213" i="37"/>
  <c r="Q212" i="37"/>
  <c r="Q211" i="37"/>
  <c r="Q210" i="37"/>
  <c r="Q209" i="37"/>
  <c r="Q208" i="37"/>
  <c r="Q207" i="37"/>
  <c r="Q206" i="37"/>
  <c r="O205" i="37"/>
  <c r="N205" i="37"/>
  <c r="M205" i="37"/>
  <c r="L205" i="37"/>
  <c r="K205" i="37"/>
  <c r="J205" i="37"/>
  <c r="I205" i="37"/>
  <c r="H205" i="37"/>
  <c r="Q193" i="37"/>
  <c r="Q192" i="37"/>
  <c r="Q191" i="37"/>
  <c r="Q190" i="37"/>
  <c r="Q189" i="37"/>
  <c r="Q188" i="37"/>
  <c r="Q187" i="37"/>
  <c r="Q186" i="37"/>
  <c r="Q185" i="37"/>
  <c r="Q184" i="37"/>
  <c r="Q183" i="37"/>
  <c r="Q182" i="37"/>
  <c r="O181" i="37"/>
  <c r="N181" i="37"/>
  <c r="M181" i="37"/>
  <c r="L181" i="37"/>
  <c r="K181" i="37"/>
  <c r="J181" i="37"/>
  <c r="I181" i="37"/>
  <c r="H181" i="37"/>
  <c r="G181" i="37"/>
  <c r="F181" i="37"/>
  <c r="E181" i="37"/>
  <c r="Q180" i="37"/>
  <c r="Q179" i="37"/>
  <c r="Q178" i="37"/>
  <c r="Q177" i="37"/>
  <c r="Q176" i="37"/>
  <c r="Q175" i="37"/>
  <c r="Q174" i="37"/>
  <c r="Q173" i="37"/>
  <c r="Q172" i="37"/>
  <c r="Q171" i="37"/>
  <c r="Q170" i="37"/>
  <c r="Q169" i="37"/>
  <c r="O168" i="37"/>
  <c r="N168" i="37"/>
  <c r="M168" i="37"/>
  <c r="L168" i="37"/>
  <c r="K168" i="37"/>
  <c r="J168" i="37"/>
  <c r="I168" i="37"/>
  <c r="H168" i="37"/>
  <c r="G168" i="37"/>
  <c r="F168" i="37"/>
  <c r="E168" i="37"/>
  <c r="Q167" i="37"/>
  <c r="Q166" i="37"/>
  <c r="Q165" i="37"/>
  <c r="Q163" i="37"/>
  <c r="Q162" i="37"/>
  <c r="O161" i="37"/>
  <c r="N161" i="37"/>
  <c r="M161" i="37"/>
  <c r="L161" i="37"/>
  <c r="K161" i="37"/>
  <c r="J161" i="37"/>
  <c r="I161" i="37"/>
  <c r="H161" i="37"/>
  <c r="Q161" i="37" s="1"/>
  <c r="G161" i="37"/>
  <c r="F161" i="37"/>
  <c r="E161" i="37"/>
  <c r="Q158" i="37"/>
  <c r="Q157" i="37"/>
  <c r="Q156" i="37"/>
  <c r="Q155" i="37"/>
  <c r="Q154" i="37"/>
  <c r="Q153" i="37"/>
  <c r="O152" i="37"/>
  <c r="N152" i="37"/>
  <c r="M152" i="37"/>
  <c r="L152" i="37"/>
  <c r="K152" i="37"/>
  <c r="J152" i="37"/>
  <c r="I152" i="37"/>
  <c r="H152" i="37"/>
  <c r="G152" i="37"/>
  <c r="Q150" i="37"/>
  <c r="Q149" i="37"/>
  <c r="Q148" i="37"/>
  <c r="Q147" i="37"/>
  <c r="Q146" i="37"/>
  <c r="Q145" i="37"/>
  <c r="Q144" i="37"/>
  <c r="Q143" i="37"/>
  <c r="O142" i="37"/>
  <c r="N142" i="37"/>
  <c r="M142" i="37"/>
  <c r="L142" i="37"/>
  <c r="K142" i="37"/>
  <c r="J142" i="37"/>
  <c r="I142" i="37"/>
  <c r="H142" i="37"/>
  <c r="G142" i="37"/>
  <c r="F142" i="37"/>
  <c r="E142" i="37"/>
  <c r="Q141" i="37"/>
  <c r="Q140" i="37"/>
  <c r="Q139" i="37"/>
  <c r="O138" i="37"/>
  <c r="N138" i="37"/>
  <c r="M138" i="37"/>
  <c r="L138" i="37"/>
  <c r="K138" i="37"/>
  <c r="J138" i="37"/>
  <c r="I138" i="37"/>
  <c r="H138" i="37"/>
  <c r="Q138" i="37" s="1"/>
  <c r="G138" i="37"/>
  <c r="F138" i="37"/>
  <c r="E138" i="37"/>
  <c r="Q137" i="37"/>
  <c r="Q135" i="37"/>
  <c r="Q132" i="37"/>
  <c r="Q131" i="37"/>
  <c r="O130" i="37"/>
  <c r="N130" i="37"/>
  <c r="M130" i="37"/>
  <c r="L130" i="37"/>
  <c r="K130" i="37"/>
  <c r="J130" i="37"/>
  <c r="I130" i="37"/>
  <c r="H130" i="37"/>
  <c r="G130" i="37"/>
  <c r="F130" i="37"/>
  <c r="E130" i="37"/>
  <c r="Q129" i="37"/>
  <c r="Q127" i="37"/>
  <c r="Q126" i="37"/>
  <c r="Q125" i="37"/>
  <c r="O124" i="37"/>
  <c r="N124" i="37"/>
  <c r="M124" i="37"/>
  <c r="L124" i="37"/>
  <c r="K124" i="37"/>
  <c r="J124" i="37"/>
  <c r="I124" i="37"/>
  <c r="H124" i="37"/>
  <c r="G124" i="37"/>
  <c r="F124" i="37"/>
  <c r="E124" i="37"/>
  <c r="Q123" i="37"/>
  <c r="Q122" i="37"/>
  <c r="Q121" i="37"/>
  <c r="Q120" i="37"/>
  <c r="Q119" i="37"/>
  <c r="Q118" i="37"/>
  <c r="Q117" i="37"/>
  <c r="O116" i="37"/>
  <c r="N116" i="37"/>
  <c r="M116" i="37"/>
  <c r="L116" i="37"/>
  <c r="K116" i="37"/>
  <c r="J116" i="37"/>
  <c r="I116" i="37"/>
  <c r="H116" i="37"/>
  <c r="G116" i="37"/>
  <c r="F116" i="37"/>
  <c r="E116" i="37"/>
  <c r="Q115" i="37"/>
  <c r="Q114" i="37"/>
  <c r="Q113" i="37"/>
  <c r="Q111" i="37"/>
  <c r="Q110" i="37"/>
  <c r="Q109" i="37"/>
  <c r="Q108" i="37"/>
  <c r="Q107" i="37"/>
  <c r="Q105" i="37"/>
  <c r="O104" i="37"/>
  <c r="N104" i="37"/>
  <c r="M104" i="37"/>
  <c r="L104" i="37"/>
  <c r="K104" i="37"/>
  <c r="J104" i="37"/>
  <c r="I104" i="37"/>
  <c r="H104" i="37"/>
  <c r="Q104" i="37" s="1"/>
  <c r="G104" i="37"/>
  <c r="F104" i="37"/>
  <c r="E104" i="37"/>
  <c r="Q103" i="37"/>
  <c r="Q102" i="37"/>
  <c r="Q100" i="37"/>
  <c r="O99" i="37"/>
  <c r="N99" i="37"/>
  <c r="M99" i="37"/>
  <c r="L99" i="37"/>
  <c r="K99" i="37"/>
  <c r="J99" i="37"/>
  <c r="I99" i="37"/>
  <c r="H99" i="37"/>
  <c r="Q99" i="37" s="1"/>
  <c r="Q92" i="37"/>
  <c r="Q91" i="37"/>
  <c r="Q90" i="37"/>
  <c r="Q89" i="37"/>
  <c r="O88" i="37"/>
  <c r="N88" i="37"/>
  <c r="M88" i="37"/>
  <c r="L88" i="37"/>
  <c r="K88" i="37"/>
  <c r="J88" i="37"/>
  <c r="I88" i="37"/>
  <c r="H88" i="37"/>
  <c r="G88" i="37"/>
  <c r="F88" i="37"/>
  <c r="E88" i="37"/>
  <c r="Q87" i="37"/>
  <c r="Q86" i="37"/>
  <c r="Q84" i="37"/>
  <c r="Q83" i="37"/>
  <c r="Q82" i="37"/>
  <c r="Q80" i="37"/>
  <c r="Q79" i="37"/>
  <c r="O78" i="37"/>
  <c r="N78" i="37"/>
  <c r="M78" i="37"/>
  <c r="L78" i="37"/>
  <c r="K78" i="37"/>
  <c r="J78" i="37"/>
  <c r="I78" i="37"/>
  <c r="H78" i="37"/>
  <c r="G78" i="37"/>
  <c r="F78" i="37"/>
  <c r="E78" i="37"/>
  <c r="Q77" i="37"/>
  <c r="Q76" i="37"/>
  <c r="Q75" i="37"/>
  <c r="Q74" i="37"/>
  <c r="Q73" i="37"/>
  <c r="Q72" i="37"/>
  <c r="Q71" i="37"/>
  <c r="Q70" i="37"/>
  <c r="Q69" i="37"/>
  <c r="Q68" i="37"/>
  <c r="Q67" i="37"/>
  <c r="Q66" i="37"/>
  <c r="Q65" i="37"/>
  <c r="O64" i="37"/>
  <c r="N64" i="37"/>
  <c r="M64" i="37"/>
  <c r="L64" i="37"/>
  <c r="K64" i="37"/>
  <c r="J64" i="37"/>
  <c r="I64" i="37"/>
  <c r="H64" i="37"/>
  <c r="G64" i="37"/>
  <c r="F64" i="37"/>
  <c r="E64" i="37"/>
  <c r="Q63" i="37"/>
  <c r="Q61" i="37"/>
  <c r="O60" i="37"/>
  <c r="N60" i="37"/>
  <c r="M60" i="37"/>
  <c r="L60" i="37"/>
  <c r="K60" i="37"/>
  <c r="J60" i="37"/>
  <c r="I60" i="37"/>
  <c r="H60" i="37"/>
  <c r="G60" i="37"/>
  <c r="F60" i="37"/>
  <c r="E60" i="37"/>
  <c r="Q59" i="37"/>
  <c r="Q58" i="37"/>
  <c r="Q57" i="37"/>
  <c r="Q56" i="37"/>
  <c r="Q55" i="37"/>
  <c r="Q54" i="37"/>
  <c r="Q53" i="37"/>
  <c r="Q52" i="37"/>
  <c r="O51" i="37"/>
  <c r="N51" i="37"/>
  <c r="M51" i="37"/>
  <c r="L51" i="37"/>
  <c r="K51" i="37"/>
  <c r="J51" i="37"/>
  <c r="I51" i="37"/>
  <c r="H51" i="37"/>
  <c r="G51" i="37"/>
  <c r="F51" i="37"/>
  <c r="E51" i="37"/>
  <c r="Q50" i="37"/>
  <c r="Q49" i="37"/>
  <c r="Q48" i="37"/>
  <c r="Q47" i="37"/>
  <c r="Q46" i="37"/>
  <c r="Q45" i="37"/>
  <c r="Q44" i="37"/>
  <c r="Q43" i="37"/>
  <c r="Q42" i="37"/>
  <c r="Q41" i="37"/>
  <c r="O40" i="37"/>
  <c r="N40" i="37"/>
  <c r="M40" i="37"/>
  <c r="L40" i="37"/>
  <c r="K40" i="37"/>
  <c r="J40" i="37"/>
  <c r="I40" i="37"/>
  <c r="H40" i="37"/>
  <c r="G40" i="37"/>
  <c r="F40" i="37"/>
  <c r="E40" i="37"/>
  <c r="Q39" i="37"/>
  <c r="Q38" i="37"/>
  <c r="Q37" i="37"/>
  <c r="Q36" i="37"/>
  <c r="Q35" i="37"/>
  <c r="Q33" i="37"/>
  <c r="Q32" i="37"/>
  <c r="Q31" i="37"/>
  <c r="Q30" i="37"/>
  <c r="O29" i="37"/>
  <c r="N29" i="37"/>
  <c r="M29" i="37"/>
  <c r="L29" i="37"/>
  <c r="K29" i="37"/>
  <c r="J29" i="37"/>
  <c r="I29" i="37"/>
  <c r="H29" i="37"/>
  <c r="Q29" i="37" s="1"/>
  <c r="G29" i="37"/>
  <c r="F29" i="37"/>
  <c r="E29" i="37"/>
  <c r="Q28" i="37"/>
  <c r="Q27" i="37"/>
  <c r="Q26" i="37"/>
  <c r="Q25" i="37"/>
  <c r="Q24" i="37"/>
  <c r="O23" i="37"/>
  <c r="N23" i="37"/>
  <c r="M23" i="37"/>
  <c r="L23" i="37"/>
  <c r="K23" i="37"/>
  <c r="J23" i="37"/>
  <c r="I23" i="37"/>
  <c r="H23" i="37"/>
  <c r="Q23" i="37" s="1"/>
  <c r="G23" i="37"/>
  <c r="F23" i="37"/>
  <c r="E23" i="37"/>
  <c r="Q22" i="37"/>
  <c r="Q21" i="37"/>
  <c r="Q20" i="37"/>
  <c r="Q19" i="37"/>
  <c r="Q18" i="37"/>
  <c r="Q17" i="37"/>
  <c r="O16" i="37"/>
  <c r="N16" i="37"/>
  <c r="M16" i="37"/>
  <c r="L16" i="37"/>
  <c r="K16" i="37"/>
  <c r="J16" i="37"/>
  <c r="I16" i="37"/>
  <c r="H16" i="37"/>
  <c r="G16" i="37"/>
  <c r="F16" i="37"/>
  <c r="E16" i="37"/>
  <c r="Q15" i="37"/>
  <c r="Q14" i="37"/>
  <c r="Q13" i="37"/>
  <c r="Q12" i="37"/>
  <c r="Q11" i="37"/>
  <c r="Q10" i="37"/>
  <c r="Q124" i="37" l="1"/>
  <c r="Q142" i="37"/>
  <c r="Q218" i="37"/>
  <c r="Q168" i="37"/>
  <c r="Q60" i="37"/>
  <c r="Q40" i="37"/>
  <c r="Q16" i="37"/>
  <c r="Q88" i="37"/>
  <c r="Q238" i="37"/>
  <c r="Q240" i="37"/>
  <c r="Q51" i="37"/>
  <c r="Q64" i="37"/>
  <c r="Q78" i="37"/>
  <c r="Q130" i="37"/>
  <c r="Q152" i="37"/>
  <c r="Q181" i="37"/>
  <c r="Q229" i="37"/>
  <c r="Q249" i="37"/>
  <c r="Q205" i="37"/>
  <c r="E260" i="37"/>
  <c r="Q116" i="37"/>
  <c r="E149" i="5"/>
  <c r="F149" i="5"/>
  <c r="Q255" i="37" l="1"/>
  <c r="E229" i="5"/>
  <c r="F229" i="5"/>
  <c r="G229" i="5"/>
  <c r="H229" i="5"/>
  <c r="I229" i="5"/>
  <c r="J229" i="5"/>
  <c r="K229" i="5"/>
  <c r="L229" i="5"/>
  <c r="M229" i="5"/>
  <c r="N229" i="5"/>
  <c r="O229" i="5"/>
  <c r="O226" i="5"/>
  <c r="N226" i="5"/>
  <c r="M226" i="5"/>
  <c r="L226" i="5"/>
  <c r="K226" i="5"/>
  <c r="J226" i="5"/>
  <c r="I226" i="5"/>
  <c r="H226" i="5"/>
  <c r="G226" i="5"/>
  <c r="F226" i="5"/>
  <c r="E226" i="5"/>
  <c r="F63" i="5"/>
  <c r="G63" i="5"/>
  <c r="E63" i="5"/>
  <c r="O263" i="15" l="1"/>
  <c r="N263" i="15"/>
  <c r="M263" i="15"/>
  <c r="L263" i="15"/>
  <c r="K263" i="15"/>
  <c r="J263" i="15"/>
  <c r="I263" i="15"/>
  <c r="H263" i="15"/>
  <c r="G263" i="15"/>
  <c r="F263" i="15"/>
  <c r="E263" i="15"/>
  <c r="Q262" i="15"/>
  <c r="Q261" i="15"/>
  <c r="O260" i="15"/>
  <c r="N260" i="15"/>
  <c r="M260" i="15"/>
  <c r="L260" i="15"/>
  <c r="K260" i="15"/>
  <c r="J260" i="15"/>
  <c r="I260" i="15"/>
  <c r="H260" i="15"/>
  <c r="G260" i="15"/>
  <c r="F260" i="15"/>
  <c r="E260" i="15"/>
  <c r="Q259" i="15"/>
  <c r="Q258" i="15"/>
  <c r="O257" i="15"/>
  <c r="N257" i="15"/>
  <c r="M257" i="15"/>
  <c r="L257" i="15"/>
  <c r="K257" i="15"/>
  <c r="J257" i="15"/>
  <c r="I257" i="15"/>
  <c r="H257" i="15"/>
  <c r="Q257" i="15" s="1"/>
  <c r="G257" i="15"/>
  <c r="F257" i="15"/>
  <c r="E257" i="15"/>
  <c r="Q256" i="15"/>
  <c r="Q255" i="15"/>
  <c r="O254" i="15"/>
  <c r="N254" i="15"/>
  <c r="M254" i="15"/>
  <c r="L254" i="15"/>
  <c r="K254" i="15"/>
  <c r="J254" i="15"/>
  <c r="I254" i="15"/>
  <c r="H254" i="15"/>
  <c r="G254" i="15"/>
  <c r="F254" i="15"/>
  <c r="E254" i="15"/>
  <c r="Q253" i="15"/>
  <c r="Q252" i="15"/>
  <c r="Q251" i="15"/>
  <c r="Q250" i="15"/>
  <c r="Q249" i="15"/>
  <c r="Q248" i="15"/>
  <c r="O247" i="15"/>
  <c r="N247" i="15"/>
  <c r="M247" i="15"/>
  <c r="L247" i="15"/>
  <c r="K247" i="15"/>
  <c r="J247" i="15"/>
  <c r="I247" i="15"/>
  <c r="H247" i="15"/>
  <c r="G247" i="15"/>
  <c r="F247" i="15"/>
  <c r="E247" i="15"/>
  <c r="Q246" i="15"/>
  <c r="Q245" i="15"/>
  <c r="Q244" i="15"/>
  <c r="Q243" i="15"/>
  <c r="Q242" i="15"/>
  <c r="Q241" i="15"/>
  <c r="Q240" i="15"/>
  <c r="O239" i="15"/>
  <c r="N239" i="15"/>
  <c r="M239" i="15"/>
  <c r="L239" i="15"/>
  <c r="K239" i="15"/>
  <c r="J239" i="15"/>
  <c r="I239" i="15"/>
  <c r="H239" i="15"/>
  <c r="Q239" i="15" s="1"/>
  <c r="G239" i="15"/>
  <c r="F239" i="15"/>
  <c r="E239" i="15"/>
  <c r="Q238" i="15"/>
  <c r="Q237" i="15"/>
  <c r="Q236" i="15"/>
  <c r="Q235" i="15"/>
  <c r="Q234" i="15"/>
  <c r="Q233" i="15"/>
  <c r="Q232" i="15"/>
  <c r="Q231" i="15"/>
  <c r="Q230" i="15"/>
  <c r="Q229" i="15"/>
  <c r="Q228" i="15"/>
  <c r="O227" i="15"/>
  <c r="N227" i="15"/>
  <c r="M227" i="15"/>
  <c r="L227" i="15"/>
  <c r="K227" i="15"/>
  <c r="J227" i="15"/>
  <c r="I227" i="15"/>
  <c r="H227" i="15"/>
  <c r="G227" i="15"/>
  <c r="F227" i="15"/>
  <c r="E227" i="15"/>
  <c r="Q226" i="15"/>
  <c r="Q225" i="15"/>
  <c r="Q224" i="15"/>
  <c r="Q223" i="15"/>
  <c r="Q222" i="15"/>
  <c r="Q221" i="15"/>
  <c r="Q220" i="15"/>
  <c r="Q219" i="15"/>
  <c r="Q218" i="15"/>
  <c r="Q217" i="15"/>
  <c r="Q216" i="15"/>
  <c r="Q215" i="15"/>
  <c r="Q214" i="15"/>
  <c r="O213" i="15"/>
  <c r="N213" i="15"/>
  <c r="M213" i="15"/>
  <c r="L213" i="15"/>
  <c r="K213" i="15"/>
  <c r="J213" i="15"/>
  <c r="I213" i="15"/>
  <c r="H213" i="15"/>
  <c r="G213" i="15"/>
  <c r="F213" i="15"/>
  <c r="E213" i="15"/>
  <c r="Q212" i="15"/>
  <c r="Q211" i="15"/>
  <c r="Q210" i="15"/>
  <c r="Q209" i="15"/>
  <c r="Q208" i="15"/>
  <c r="Q207" i="15"/>
  <c r="Q206" i="15"/>
  <c r="Q205" i="15"/>
  <c r="Q204" i="15"/>
  <c r="Q203" i="15"/>
  <c r="Q202" i="15"/>
  <c r="O201" i="15"/>
  <c r="N201" i="15"/>
  <c r="M201" i="15"/>
  <c r="L201" i="15"/>
  <c r="K201" i="15"/>
  <c r="J201" i="15"/>
  <c r="I201" i="15"/>
  <c r="H201" i="15"/>
  <c r="G201" i="15"/>
  <c r="F201" i="15"/>
  <c r="E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O187" i="15"/>
  <c r="N187" i="15"/>
  <c r="M187" i="15"/>
  <c r="L187" i="15"/>
  <c r="K187" i="15"/>
  <c r="J187" i="15"/>
  <c r="I187" i="15"/>
  <c r="H187" i="15"/>
  <c r="G187" i="15"/>
  <c r="F187" i="15"/>
  <c r="E187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O174" i="15"/>
  <c r="N174" i="15"/>
  <c r="M174" i="15"/>
  <c r="L174" i="15"/>
  <c r="K174" i="15"/>
  <c r="J174" i="15"/>
  <c r="I174" i="15"/>
  <c r="H174" i="15"/>
  <c r="G174" i="15"/>
  <c r="F174" i="15"/>
  <c r="E174" i="15"/>
  <c r="Q173" i="15"/>
  <c r="Q172" i="15"/>
  <c r="Q171" i="15"/>
  <c r="Q170" i="15"/>
  <c r="Q169" i="15"/>
  <c r="Q168" i="15"/>
  <c r="O167" i="15"/>
  <c r="N167" i="15"/>
  <c r="M167" i="15"/>
  <c r="L167" i="15"/>
  <c r="K167" i="15"/>
  <c r="J167" i="15"/>
  <c r="I167" i="15"/>
  <c r="H167" i="15"/>
  <c r="Q167" i="15" s="1"/>
  <c r="G167" i="15"/>
  <c r="F167" i="15"/>
  <c r="E167" i="15"/>
  <c r="Q166" i="15"/>
  <c r="Q165" i="15"/>
  <c r="Q164" i="15"/>
  <c r="Q163" i="15"/>
  <c r="Q162" i="15"/>
  <c r="Q161" i="15"/>
  <c r="Q160" i="15"/>
  <c r="Q159" i="15"/>
  <c r="Q158" i="15"/>
  <c r="Q157" i="15"/>
  <c r="Q156" i="15"/>
  <c r="O155" i="15"/>
  <c r="N155" i="15"/>
  <c r="M155" i="15"/>
  <c r="L155" i="15"/>
  <c r="K155" i="15"/>
  <c r="J155" i="15"/>
  <c r="I155" i="15"/>
  <c r="H155" i="15"/>
  <c r="G155" i="15"/>
  <c r="F155" i="15"/>
  <c r="E155" i="15"/>
  <c r="Q154" i="15"/>
  <c r="Q153" i="15"/>
  <c r="Q152" i="15"/>
  <c r="Q151" i="15"/>
  <c r="Q150" i="15"/>
  <c r="Q149" i="15"/>
  <c r="Q148" i="15"/>
  <c r="Q147" i="15"/>
  <c r="Q146" i="15"/>
  <c r="O145" i="15"/>
  <c r="N145" i="15"/>
  <c r="M145" i="15"/>
  <c r="L145" i="15"/>
  <c r="K145" i="15"/>
  <c r="J145" i="15"/>
  <c r="I145" i="15"/>
  <c r="H145" i="15"/>
  <c r="G145" i="15"/>
  <c r="F145" i="15"/>
  <c r="E145" i="15"/>
  <c r="Q144" i="15"/>
  <c r="Q143" i="15"/>
  <c r="Q142" i="15"/>
  <c r="Q141" i="15"/>
  <c r="O140" i="15"/>
  <c r="N140" i="15"/>
  <c r="M140" i="15"/>
  <c r="L140" i="15"/>
  <c r="K140" i="15"/>
  <c r="J140" i="15"/>
  <c r="I140" i="15"/>
  <c r="H140" i="15"/>
  <c r="G140" i="15"/>
  <c r="F140" i="15"/>
  <c r="E140" i="15"/>
  <c r="Q139" i="15"/>
  <c r="Q138" i="15"/>
  <c r="Q137" i="15"/>
  <c r="Q136" i="15"/>
  <c r="Q135" i="15"/>
  <c r="Q134" i="15"/>
  <c r="O133" i="15"/>
  <c r="N133" i="15"/>
  <c r="M133" i="15"/>
  <c r="L133" i="15"/>
  <c r="K133" i="15"/>
  <c r="J133" i="15"/>
  <c r="I133" i="15"/>
  <c r="H133" i="15"/>
  <c r="G133" i="15"/>
  <c r="F133" i="15"/>
  <c r="E133" i="15"/>
  <c r="Q132" i="15"/>
  <c r="Q131" i="15"/>
  <c r="Q130" i="15"/>
  <c r="Q129" i="15"/>
  <c r="Q128" i="15"/>
  <c r="O127" i="15"/>
  <c r="N127" i="15"/>
  <c r="M127" i="15"/>
  <c r="L127" i="15"/>
  <c r="K127" i="15"/>
  <c r="J127" i="15"/>
  <c r="I127" i="15"/>
  <c r="H127" i="15"/>
  <c r="G127" i="15"/>
  <c r="F127" i="15"/>
  <c r="E127" i="15"/>
  <c r="Q126" i="15"/>
  <c r="Q125" i="15"/>
  <c r="Q124" i="15"/>
  <c r="Q123" i="15"/>
  <c r="Q122" i="15"/>
  <c r="Q121" i="15"/>
  <c r="Q120" i="15"/>
  <c r="O119" i="15"/>
  <c r="N119" i="15"/>
  <c r="M119" i="15"/>
  <c r="L119" i="15"/>
  <c r="K119" i="15"/>
  <c r="J119" i="15"/>
  <c r="I119" i="15"/>
  <c r="H119" i="15"/>
  <c r="Q119" i="15" s="1"/>
  <c r="G119" i="15"/>
  <c r="F119" i="15"/>
  <c r="E119" i="15"/>
  <c r="Q118" i="15"/>
  <c r="Q117" i="15"/>
  <c r="Q116" i="15"/>
  <c r="Q115" i="15"/>
  <c r="Q114" i="15"/>
  <c r="Q113" i="15"/>
  <c r="Q112" i="15"/>
  <c r="Q111" i="15"/>
  <c r="Q110" i="15"/>
  <c r="Q109" i="15"/>
  <c r="Q108" i="15"/>
  <c r="O107" i="15"/>
  <c r="N107" i="15"/>
  <c r="M107" i="15"/>
  <c r="L107" i="15"/>
  <c r="K107" i="15"/>
  <c r="J107" i="15"/>
  <c r="I107" i="15"/>
  <c r="H107" i="15"/>
  <c r="G107" i="15"/>
  <c r="F107" i="15"/>
  <c r="E107" i="15"/>
  <c r="Q106" i="15"/>
  <c r="Q105" i="15"/>
  <c r="Q104" i="15"/>
  <c r="O103" i="15"/>
  <c r="N103" i="15"/>
  <c r="M103" i="15"/>
  <c r="L103" i="15"/>
  <c r="K103" i="15"/>
  <c r="J103" i="15"/>
  <c r="I103" i="15"/>
  <c r="H103" i="15"/>
  <c r="Q103" i="15" s="1"/>
  <c r="G103" i="15"/>
  <c r="F103" i="15"/>
  <c r="E103" i="15"/>
  <c r="Q102" i="15"/>
  <c r="Q101" i="15"/>
  <c r="Q100" i="15"/>
  <c r="Q99" i="15"/>
  <c r="Q98" i="15"/>
  <c r="O97" i="15"/>
  <c r="N97" i="15"/>
  <c r="M97" i="15"/>
  <c r="L97" i="15"/>
  <c r="K97" i="15"/>
  <c r="J97" i="15"/>
  <c r="I97" i="15"/>
  <c r="H97" i="15"/>
  <c r="G97" i="15"/>
  <c r="F97" i="15"/>
  <c r="E97" i="15"/>
  <c r="Q96" i="15"/>
  <c r="Q95" i="15"/>
  <c r="Q94" i="15"/>
  <c r="Q93" i="15"/>
  <c r="O92" i="15"/>
  <c r="N92" i="15"/>
  <c r="M92" i="15"/>
  <c r="L92" i="15"/>
  <c r="K92" i="15"/>
  <c r="J92" i="15"/>
  <c r="I92" i="15"/>
  <c r="H92" i="15"/>
  <c r="G92" i="15"/>
  <c r="F92" i="15"/>
  <c r="E92" i="15"/>
  <c r="Q91" i="15"/>
  <c r="Q90" i="15"/>
  <c r="Q89" i="15"/>
  <c r="Q88" i="15"/>
  <c r="Q87" i="15"/>
  <c r="Q86" i="15"/>
  <c r="Q85" i="15"/>
  <c r="Q84" i="15"/>
  <c r="Q83" i="15"/>
  <c r="O82" i="15"/>
  <c r="N82" i="15"/>
  <c r="M82" i="15"/>
  <c r="L82" i="15"/>
  <c r="K82" i="15"/>
  <c r="J82" i="15"/>
  <c r="I82" i="15"/>
  <c r="H82" i="15"/>
  <c r="G82" i="15"/>
  <c r="F82" i="15"/>
  <c r="E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O68" i="15"/>
  <c r="N68" i="15"/>
  <c r="M68" i="15"/>
  <c r="L68" i="15"/>
  <c r="K68" i="15"/>
  <c r="J68" i="15"/>
  <c r="I68" i="15"/>
  <c r="H68" i="15"/>
  <c r="Q68" i="15" s="1"/>
  <c r="G68" i="15"/>
  <c r="F68" i="15"/>
  <c r="Q67" i="15"/>
  <c r="Q66" i="15"/>
  <c r="O65" i="15"/>
  <c r="N65" i="15"/>
  <c r="M65" i="15"/>
  <c r="L65" i="15"/>
  <c r="K65" i="15"/>
  <c r="J65" i="15"/>
  <c r="I65" i="15"/>
  <c r="H65" i="15"/>
  <c r="G65" i="15"/>
  <c r="F65" i="15"/>
  <c r="E65" i="15"/>
  <c r="Q64" i="15"/>
  <c r="Q63" i="15"/>
  <c r="Q62" i="15"/>
  <c r="Q61" i="15"/>
  <c r="Q60" i="15"/>
  <c r="Q59" i="15"/>
  <c r="Q58" i="15"/>
  <c r="Q57" i="15"/>
  <c r="Q56" i="15"/>
  <c r="O55" i="15"/>
  <c r="N55" i="15"/>
  <c r="M55" i="15"/>
  <c r="L55" i="15"/>
  <c r="K55" i="15"/>
  <c r="J55" i="15"/>
  <c r="I55" i="15"/>
  <c r="H55" i="15"/>
  <c r="G55" i="15"/>
  <c r="F55" i="15"/>
  <c r="E55" i="15"/>
  <c r="Q54" i="15"/>
  <c r="Q53" i="15"/>
  <c r="Q52" i="15"/>
  <c r="Q51" i="15"/>
  <c r="Q50" i="15"/>
  <c r="Q49" i="15"/>
  <c r="Q48" i="15"/>
  <c r="Q47" i="15"/>
  <c r="Q46" i="15"/>
  <c r="Q45" i="15"/>
  <c r="O44" i="15"/>
  <c r="N44" i="15"/>
  <c r="M44" i="15"/>
  <c r="L44" i="15"/>
  <c r="K44" i="15"/>
  <c r="J44" i="15"/>
  <c r="I44" i="15"/>
  <c r="H44" i="15"/>
  <c r="G44" i="15"/>
  <c r="F44" i="15"/>
  <c r="E44" i="15"/>
  <c r="Q43" i="15"/>
  <c r="Q42" i="15"/>
  <c r="Q41" i="15"/>
  <c r="Q40" i="15"/>
  <c r="Q39" i="15"/>
  <c r="Q38" i="15"/>
  <c r="Q37" i="15"/>
  <c r="Q36" i="15"/>
  <c r="Q35" i="15"/>
  <c r="Q34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Q31" i="15"/>
  <c r="Q30" i="15"/>
  <c r="Q29" i="15"/>
  <c r="Q28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Q25" i="15"/>
  <c r="Q24" i="15"/>
  <c r="Q23" i="15"/>
  <c r="Q22" i="15"/>
  <c r="Q21" i="15"/>
  <c r="Q20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Q17" i="15"/>
  <c r="Q16" i="15"/>
  <c r="Q15" i="15"/>
  <c r="Q14" i="15"/>
  <c r="Q13" i="15"/>
  <c r="G127" i="5"/>
  <c r="H127" i="5"/>
  <c r="I127" i="5"/>
  <c r="J127" i="5"/>
  <c r="K127" i="5"/>
  <c r="L127" i="5"/>
  <c r="M127" i="5"/>
  <c r="N127" i="5"/>
  <c r="O127" i="5"/>
  <c r="Q140" i="15" l="1"/>
  <c r="Q254" i="15"/>
  <c r="Q27" i="15"/>
  <c r="Q133" i="15"/>
  <c r="Q55" i="15"/>
  <c r="Q260" i="15"/>
  <c r="Q107" i="15"/>
  <c r="Q155" i="15"/>
  <c r="Q213" i="15"/>
  <c r="Q227" i="15"/>
  <c r="Q44" i="15"/>
  <c r="Q187" i="15"/>
  <c r="Q201" i="15"/>
  <c r="Q174" i="15"/>
  <c r="E264" i="15"/>
  <c r="E269" i="15" s="1"/>
  <c r="F264" i="15"/>
  <c r="G264" i="15"/>
  <c r="H264" i="15"/>
  <c r="I264" i="15"/>
  <c r="J264" i="15"/>
  <c r="K264" i="15"/>
  <c r="Q145" i="15"/>
  <c r="Q247" i="15"/>
  <c r="L264" i="15"/>
  <c r="Q33" i="15"/>
  <c r="M264" i="15"/>
  <c r="Q92" i="15"/>
  <c r="Q127" i="15"/>
  <c r="Q97" i="15"/>
  <c r="N264" i="15"/>
  <c r="Q19" i="15"/>
  <c r="Q65" i="15"/>
  <c r="Q82" i="15"/>
  <c r="O264" i="15"/>
  <c r="Q263" i="15"/>
  <c r="Q264" i="15" l="1"/>
  <c r="G86" i="5"/>
  <c r="H86" i="5"/>
  <c r="I86" i="5"/>
  <c r="J86" i="5"/>
  <c r="K86" i="5"/>
  <c r="L86" i="5"/>
  <c r="M86" i="5"/>
  <c r="N86" i="5"/>
  <c r="O86" i="5"/>
  <c r="G155" i="5"/>
  <c r="H155" i="5"/>
  <c r="I155" i="5"/>
  <c r="J155" i="5"/>
  <c r="K155" i="5"/>
  <c r="L155" i="5"/>
  <c r="M155" i="5"/>
  <c r="N155" i="5"/>
  <c r="O155" i="5"/>
  <c r="G16" i="5"/>
  <c r="H16" i="5"/>
  <c r="I16" i="5"/>
  <c r="J16" i="5"/>
  <c r="K16" i="5"/>
  <c r="L16" i="5"/>
  <c r="M16" i="5"/>
  <c r="N16" i="5"/>
  <c r="O16" i="5"/>
  <c r="G140" i="5" l="1"/>
  <c r="H140" i="5"/>
  <c r="I140" i="5"/>
  <c r="J140" i="5"/>
  <c r="K140" i="5"/>
  <c r="L140" i="5"/>
  <c r="M140" i="5"/>
  <c r="N140" i="5"/>
  <c r="O140" i="5"/>
  <c r="G131" i="5"/>
  <c r="H131" i="5"/>
  <c r="I131" i="5"/>
  <c r="J131" i="5"/>
  <c r="K131" i="5"/>
  <c r="L131" i="5"/>
  <c r="M131" i="5"/>
  <c r="N131" i="5"/>
  <c r="O131" i="5"/>
  <c r="G106" i="5"/>
  <c r="H106" i="5"/>
  <c r="I106" i="5"/>
  <c r="J106" i="5"/>
  <c r="K106" i="5"/>
  <c r="L106" i="5"/>
  <c r="M106" i="5"/>
  <c r="N106" i="5"/>
  <c r="O106" i="5"/>
  <c r="G96" i="5"/>
  <c r="H96" i="5"/>
  <c r="I96" i="5"/>
  <c r="J96" i="5"/>
  <c r="K96" i="5"/>
  <c r="L96" i="5"/>
  <c r="M96" i="5"/>
  <c r="N96" i="5"/>
  <c r="O96" i="5"/>
  <c r="G39" i="5"/>
  <c r="H39" i="5"/>
  <c r="I39" i="5"/>
  <c r="J39" i="5"/>
  <c r="K39" i="5"/>
  <c r="L39" i="5"/>
  <c r="M39" i="5"/>
  <c r="N39" i="5"/>
  <c r="O39" i="5"/>
  <c r="G23" i="5" l="1"/>
  <c r="H23" i="5"/>
  <c r="I23" i="5"/>
  <c r="J23" i="5"/>
  <c r="K23" i="5"/>
  <c r="L23" i="5"/>
  <c r="M23" i="5"/>
  <c r="N23" i="5"/>
  <c r="O23" i="5"/>
  <c r="G50" i="5"/>
  <c r="H50" i="5"/>
  <c r="I50" i="5"/>
  <c r="J50" i="5"/>
  <c r="K50" i="5"/>
  <c r="L50" i="5"/>
  <c r="M50" i="5"/>
  <c r="N50" i="5"/>
  <c r="O50" i="5"/>
  <c r="H63" i="5"/>
  <c r="I63" i="5"/>
  <c r="J63" i="5"/>
  <c r="K63" i="5"/>
  <c r="L63" i="5"/>
  <c r="M63" i="5"/>
  <c r="N63" i="5"/>
  <c r="O63" i="5"/>
  <c r="G77" i="5"/>
  <c r="H77" i="5"/>
  <c r="I77" i="5"/>
  <c r="J77" i="5"/>
  <c r="K77" i="5"/>
  <c r="L77" i="5"/>
  <c r="M77" i="5"/>
  <c r="N77" i="5"/>
  <c r="O77" i="5"/>
  <c r="G91" i="5"/>
  <c r="H91" i="5"/>
  <c r="I91" i="5"/>
  <c r="J91" i="5"/>
  <c r="K91" i="5"/>
  <c r="L91" i="5"/>
  <c r="M91" i="5"/>
  <c r="N91" i="5"/>
  <c r="O91" i="5"/>
  <c r="G114" i="5"/>
  <c r="H114" i="5"/>
  <c r="I114" i="5"/>
  <c r="J114" i="5"/>
  <c r="K114" i="5"/>
  <c r="L114" i="5"/>
  <c r="M114" i="5"/>
  <c r="N114" i="5"/>
  <c r="O114" i="5"/>
  <c r="G119" i="5"/>
  <c r="H119" i="5"/>
  <c r="I119" i="5"/>
  <c r="J119" i="5"/>
  <c r="K119" i="5"/>
  <c r="L119" i="5"/>
  <c r="M119" i="5"/>
  <c r="N119" i="5"/>
  <c r="O119" i="5"/>
  <c r="G149" i="5"/>
  <c r="H149" i="5"/>
  <c r="I149" i="5"/>
  <c r="J149" i="5"/>
  <c r="K149" i="5"/>
  <c r="L149" i="5"/>
  <c r="M149" i="5"/>
  <c r="N149" i="5"/>
  <c r="O149" i="5"/>
  <c r="G168" i="5"/>
  <c r="H168" i="5"/>
  <c r="I168" i="5"/>
  <c r="J168" i="5"/>
  <c r="K168" i="5"/>
  <c r="L168" i="5"/>
  <c r="M168" i="5"/>
  <c r="N168" i="5"/>
  <c r="O168" i="5"/>
  <c r="G181" i="5"/>
  <c r="H181" i="5"/>
  <c r="I181" i="5"/>
  <c r="J181" i="5"/>
  <c r="K181" i="5"/>
  <c r="L181" i="5"/>
  <c r="M181" i="5"/>
  <c r="N181" i="5"/>
  <c r="O181" i="5"/>
  <c r="G194" i="5"/>
  <c r="H194" i="5"/>
  <c r="I194" i="5"/>
  <c r="J194" i="5"/>
  <c r="K194" i="5"/>
  <c r="L194" i="5"/>
  <c r="M194" i="5"/>
  <c r="N194" i="5"/>
  <c r="O194" i="5"/>
  <c r="G205" i="5" l="1"/>
  <c r="H205" i="5"/>
  <c r="I205" i="5"/>
  <c r="J205" i="5"/>
  <c r="K205" i="5"/>
  <c r="L205" i="5"/>
  <c r="M205" i="5"/>
  <c r="N205" i="5"/>
  <c r="O205" i="5"/>
  <c r="G213" i="5"/>
  <c r="H213" i="5"/>
  <c r="I213" i="5"/>
  <c r="J213" i="5"/>
  <c r="K213" i="5"/>
  <c r="L213" i="5"/>
  <c r="M213" i="5"/>
  <c r="N213" i="5"/>
  <c r="O213" i="5"/>
  <c r="G215" i="5"/>
  <c r="H215" i="5"/>
  <c r="I215" i="5"/>
  <c r="J215" i="5"/>
  <c r="K215" i="5"/>
  <c r="L215" i="5"/>
  <c r="M215" i="5"/>
  <c r="N215" i="5"/>
  <c r="O215" i="5"/>
  <c r="G218" i="5"/>
  <c r="H218" i="5"/>
  <c r="I218" i="5"/>
  <c r="J218" i="5"/>
  <c r="K218" i="5"/>
  <c r="L218" i="5"/>
  <c r="M218" i="5"/>
  <c r="N218" i="5"/>
  <c r="O218" i="5"/>
  <c r="G29" i="5" l="1"/>
  <c r="H29" i="5"/>
  <c r="I29" i="5"/>
  <c r="J29" i="5"/>
  <c r="K29" i="5"/>
  <c r="L29" i="5"/>
  <c r="M29" i="5"/>
  <c r="N29" i="5"/>
  <c r="O29" i="5"/>
  <c r="G59" i="5"/>
  <c r="H59" i="5"/>
  <c r="I59" i="5"/>
  <c r="J59" i="5"/>
  <c r="K59" i="5"/>
  <c r="L59" i="5"/>
  <c r="M59" i="5"/>
  <c r="N59" i="5"/>
  <c r="O59" i="5"/>
  <c r="H224" i="5"/>
  <c r="I224" i="5"/>
  <c r="J224" i="5"/>
  <c r="K224" i="5"/>
  <c r="L224" i="5"/>
  <c r="M224" i="5"/>
  <c r="N224" i="5"/>
  <c r="O224" i="5"/>
  <c r="H220" i="5"/>
  <c r="I220" i="5"/>
  <c r="J220" i="5"/>
  <c r="K220" i="5"/>
  <c r="L220" i="5"/>
  <c r="M220" i="5"/>
  <c r="N220" i="5"/>
  <c r="O220" i="5"/>
  <c r="O263" i="14" l="1"/>
  <c r="N263" i="14"/>
  <c r="M263" i="14"/>
  <c r="L263" i="14"/>
  <c r="K263" i="14"/>
  <c r="J263" i="14"/>
  <c r="I263" i="14"/>
  <c r="H263" i="14"/>
  <c r="G263" i="14"/>
  <c r="F263" i="14"/>
  <c r="E263" i="14"/>
  <c r="Q262" i="14"/>
  <c r="Q261" i="14"/>
  <c r="O260" i="14"/>
  <c r="N260" i="14"/>
  <c r="M260" i="14"/>
  <c r="L260" i="14"/>
  <c r="K260" i="14"/>
  <c r="J260" i="14"/>
  <c r="I260" i="14"/>
  <c r="H260" i="14"/>
  <c r="G260" i="14"/>
  <c r="F260" i="14"/>
  <c r="E260" i="14"/>
  <c r="Q259" i="14"/>
  <c r="Q258" i="14"/>
  <c r="O257" i="14"/>
  <c r="N257" i="14"/>
  <c r="M257" i="14"/>
  <c r="L257" i="14"/>
  <c r="K257" i="14"/>
  <c r="J257" i="14"/>
  <c r="I257" i="14"/>
  <c r="H257" i="14"/>
  <c r="Q257" i="14" s="1"/>
  <c r="G257" i="14"/>
  <c r="F257" i="14"/>
  <c r="E257" i="14"/>
  <c r="Q256" i="14"/>
  <c r="Q255" i="14"/>
  <c r="O254" i="14"/>
  <c r="N254" i="14"/>
  <c r="M254" i="14"/>
  <c r="L254" i="14"/>
  <c r="K254" i="14"/>
  <c r="J254" i="14"/>
  <c r="I254" i="14"/>
  <c r="H254" i="14"/>
  <c r="G254" i="14"/>
  <c r="F254" i="14"/>
  <c r="E254" i="14"/>
  <c r="Q253" i="14"/>
  <c r="Q252" i="14"/>
  <c r="Q251" i="14"/>
  <c r="Q250" i="14"/>
  <c r="Q249" i="14"/>
  <c r="Q248" i="14"/>
  <c r="O247" i="14"/>
  <c r="N247" i="14"/>
  <c r="M247" i="14"/>
  <c r="L247" i="14"/>
  <c r="K247" i="14"/>
  <c r="J247" i="14"/>
  <c r="I247" i="14"/>
  <c r="H247" i="14"/>
  <c r="G247" i="14"/>
  <c r="F247" i="14"/>
  <c r="E247" i="14"/>
  <c r="Q246" i="14"/>
  <c r="Q245" i="14"/>
  <c r="Q244" i="14"/>
  <c r="Q243" i="14"/>
  <c r="Q242" i="14"/>
  <c r="Q241" i="14"/>
  <c r="Q240" i="14"/>
  <c r="O239" i="14"/>
  <c r="N239" i="14"/>
  <c r="M239" i="14"/>
  <c r="L239" i="14"/>
  <c r="K239" i="14"/>
  <c r="J239" i="14"/>
  <c r="I239" i="14"/>
  <c r="H239" i="14"/>
  <c r="Q239" i="14" s="1"/>
  <c r="G239" i="14"/>
  <c r="F239" i="14"/>
  <c r="E239" i="14"/>
  <c r="Q238" i="14"/>
  <c r="Q237" i="14"/>
  <c r="Q236" i="14"/>
  <c r="Q235" i="14"/>
  <c r="Q234" i="14"/>
  <c r="Q233" i="14"/>
  <c r="Q232" i="14"/>
  <c r="Q231" i="14"/>
  <c r="Q230" i="14"/>
  <c r="Q229" i="14"/>
  <c r="Q228" i="14"/>
  <c r="O227" i="14"/>
  <c r="N227" i="14"/>
  <c r="M227" i="14"/>
  <c r="L227" i="14"/>
  <c r="K227" i="14"/>
  <c r="J227" i="14"/>
  <c r="I227" i="14"/>
  <c r="H227" i="14"/>
  <c r="G227" i="14"/>
  <c r="F227" i="14"/>
  <c r="E227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O213" i="14"/>
  <c r="N213" i="14"/>
  <c r="M213" i="14"/>
  <c r="L213" i="14"/>
  <c r="K213" i="14"/>
  <c r="J213" i="14"/>
  <c r="I213" i="14"/>
  <c r="H213" i="14"/>
  <c r="G213" i="14"/>
  <c r="F213" i="14"/>
  <c r="E213" i="14"/>
  <c r="Q212" i="14"/>
  <c r="Q211" i="14"/>
  <c r="Q210" i="14"/>
  <c r="Q209" i="14"/>
  <c r="Q208" i="14"/>
  <c r="Q207" i="14"/>
  <c r="Q206" i="14"/>
  <c r="Q205" i="14"/>
  <c r="Q204" i="14"/>
  <c r="Q203" i="14"/>
  <c r="Q202" i="14"/>
  <c r="O201" i="14"/>
  <c r="N201" i="14"/>
  <c r="M201" i="14"/>
  <c r="L201" i="14"/>
  <c r="K201" i="14"/>
  <c r="J201" i="14"/>
  <c r="I201" i="14"/>
  <c r="H201" i="14"/>
  <c r="G201" i="14"/>
  <c r="F201" i="14"/>
  <c r="E201" i="14"/>
  <c r="Q200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O187" i="14"/>
  <c r="N187" i="14"/>
  <c r="M187" i="14"/>
  <c r="L187" i="14"/>
  <c r="K187" i="14"/>
  <c r="J187" i="14"/>
  <c r="I187" i="14"/>
  <c r="H187" i="14"/>
  <c r="G187" i="14"/>
  <c r="F187" i="14"/>
  <c r="E187" i="14"/>
  <c r="Q186" i="14"/>
  <c r="Q185" i="14"/>
  <c r="Q184" i="14"/>
  <c r="Q183" i="14"/>
  <c r="Q182" i="14"/>
  <c r="Q181" i="14"/>
  <c r="Q180" i="14"/>
  <c r="Q179" i="14"/>
  <c r="Q178" i="14"/>
  <c r="Q177" i="14"/>
  <c r="Q176" i="14"/>
  <c r="Q175" i="14"/>
  <c r="O174" i="14"/>
  <c r="N174" i="14"/>
  <c r="M174" i="14"/>
  <c r="L174" i="14"/>
  <c r="K174" i="14"/>
  <c r="J174" i="14"/>
  <c r="I174" i="14"/>
  <c r="H174" i="14"/>
  <c r="G174" i="14"/>
  <c r="F174" i="14"/>
  <c r="E174" i="14"/>
  <c r="Q173" i="14"/>
  <c r="Q172" i="14"/>
  <c r="Q171" i="14"/>
  <c r="Q170" i="14"/>
  <c r="Q169" i="14"/>
  <c r="Q168" i="14"/>
  <c r="O167" i="14"/>
  <c r="N167" i="14"/>
  <c r="M167" i="14"/>
  <c r="L167" i="14"/>
  <c r="K167" i="14"/>
  <c r="J167" i="14"/>
  <c r="I167" i="14"/>
  <c r="H167" i="14"/>
  <c r="Q167" i="14" s="1"/>
  <c r="G167" i="14"/>
  <c r="F167" i="14"/>
  <c r="E167" i="14"/>
  <c r="Q166" i="14"/>
  <c r="Q165" i="14"/>
  <c r="Q164" i="14"/>
  <c r="Q163" i="14"/>
  <c r="Q162" i="14"/>
  <c r="Q161" i="14"/>
  <c r="Q160" i="14"/>
  <c r="Q159" i="14"/>
  <c r="Q158" i="14"/>
  <c r="Q157" i="14"/>
  <c r="Q156" i="14"/>
  <c r="O155" i="14"/>
  <c r="N155" i="14"/>
  <c r="M155" i="14"/>
  <c r="L155" i="14"/>
  <c r="K155" i="14"/>
  <c r="J155" i="14"/>
  <c r="I155" i="14"/>
  <c r="H155" i="14"/>
  <c r="G155" i="14"/>
  <c r="F155" i="14"/>
  <c r="E155" i="14"/>
  <c r="Q154" i="14"/>
  <c r="Q153" i="14"/>
  <c r="Q152" i="14"/>
  <c r="Q151" i="14"/>
  <c r="Q150" i="14"/>
  <c r="Q149" i="14"/>
  <c r="Q148" i="14"/>
  <c r="Q147" i="14"/>
  <c r="Q146" i="14"/>
  <c r="O145" i="14"/>
  <c r="N145" i="14"/>
  <c r="M145" i="14"/>
  <c r="L145" i="14"/>
  <c r="K145" i="14"/>
  <c r="J145" i="14"/>
  <c r="I145" i="14"/>
  <c r="H145" i="14"/>
  <c r="G145" i="14"/>
  <c r="F145" i="14"/>
  <c r="E145" i="14"/>
  <c r="Q144" i="14"/>
  <c r="Q143" i="14"/>
  <c r="Q142" i="14"/>
  <c r="Q141" i="14"/>
  <c r="O140" i="14"/>
  <c r="N140" i="14"/>
  <c r="M140" i="14"/>
  <c r="L140" i="14"/>
  <c r="K140" i="14"/>
  <c r="J140" i="14"/>
  <c r="I140" i="14"/>
  <c r="H140" i="14"/>
  <c r="G140" i="14"/>
  <c r="F140" i="14"/>
  <c r="E140" i="14"/>
  <c r="Q139" i="14"/>
  <c r="Q138" i="14"/>
  <c r="Q137" i="14"/>
  <c r="Q136" i="14"/>
  <c r="Q135" i="14"/>
  <c r="Q134" i="14"/>
  <c r="O133" i="14"/>
  <c r="N133" i="14"/>
  <c r="M133" i="14"/>
  <c r="L133" i="14"/>
  <c r="K133" i="14"/>
  <c r="J133" i="14"/>
  <c r="I133" i="14"/>
  <c r="H133" i="14"/>
  <c r="G133" i="14"/>
  <c r="F133" i="14"/>
  <c r="E133" i="14"/>
  <c r="Q132" i="14"/>
  <c r="Q131" i="14"/>
  <c r="Q130" i="14"/>
  <c r="Q129" i="14"/>
  <c r="Q128" i="14"/>
  <c r="O127" i="14"/>
  <c r="N127" i="14"/>
  <c r="M127" i="14"/>
  <c r="L127" i="14"/>
  <c r="K127" i="14"/>
  <c r="J127" i="14"/>
  <c r="I127" i="14"/>
  <c r="H127" i="14"/>
  <c r="G127" i="14"/>
  <c r="F127" i="14"/>
  <c r="E127" i="14"/>
  <c r="Q126" i="14"/>
  <c r="Q125" i="14"/>
  <c r="Q124" i="14"/>
  <c r="Q123" i="14"/>
  <c r="Q122" i="14"/>
  <c r="Q121" i="14"/>
  <c r="Q120" i="14"/>
  <c r="O119" i="14"/>
  <c r="N119" i="14"/>
  <c r="M119" i="14"/>
  <c r="L119" i="14"/>
  <c r="K119" i="14"/>
  <c r="J119" i="14"/>
  <c r="I119" i="14"/>
  <c r="H119" i="14"/>
  <c r="Q119" i="14" s="1"/>
  <c r="G119" i="14"/>
  <c r="F119" i="14"/>
  <c r="E119" i="14"/>
  <c r="Q118" i="14"/>
  <c r="Q117" i="14"/>
  <c r="Q116" i="14"/>
  <c r="Q115" i="14"/>
  <c r="Q114" i="14"/>
  <c r="Q113" i="14"/>
  <c r="Q112" i="14"/>
  <c r="Q111" i="14"/>
  <c r="Q110" i="14"/>
  <c r="Q109" i="14"/>
  <c r="Q108" i="14"/>
  <c r="O107" i="14"/>
  <c r="N107" i="14"/>
  <c r="M107" i="14"/>
  <c r="L107" i="14"/>
  <c r="K107" i="14"/>
  <c r="J107" i="14"/>
  <c r="I107" i="14"/>
  <c r="H107" i="14"/>
  <c r="G107" i="14"/>
  <c r="F107" i="14"/>
  <c r="E107" i="14"/>
  <c r="Q106" i="14"/>
  <c r="Q105" i="14"/>
  <c r="Q104" i="14"/>
  <c r="O103" i="14"/>
  <c r="N103" i="14"/>
  <c r="M103" i="14"/>
  <c r="L103" i="14"/>
  <c r="K103" i="14"/>
  <c r="J103" i="14"/>
  <c r="I103" i="14"/>
  <c r="H103" i="14"/>
  <c r="Q103" i="14" s="1"/>
  <c r="G103" i="14"/>
  <c r="F103" i="14"/>
  <c r="E103" i="14"/>
  <c r="Q102" i="14"/>
  <c r="Q101" i="14"/>
  <c r="Q100" i="14"/>
  <c r="Q99" i="14"/>
  <c r="Q98" i="14"/>
  <c r="O97" i="14"/>
  <c r="N97" i="14"/>
  <c r="M97" i="14"/>
  <c r="L97" i="14"/>
  <c r="K97" i="14"/>
  <c r="J97" i="14"/>
  <c r="I97" i="14"/>
  <c r="H97" i="14"/>
  <c r="G97" i="14"/>
  <c r="F97" i="14"/>
  <c r="E97" i="14"/>
  <c r="Q96" i="14"/>
  <c r="Q95" i="14"/>
  <c r="Q94" i="14"/>
  <c r="Q93" i="14"/>
  <c r="O92" i="14"/>
  <c r="N92" i="14"/>
  <c r="M92" i="14"/>
  <c r="L92" i="14"/>
  <c r="K92" i="14"/>
  <c r="J92" i="14"/>
  <c r="I92" i="14"/>
  <c r="H92" i="14"/>
  <c r="G92" i="14"/>
  <c r="F92" i="14"/>
  <c r="E92" i="14"/>
  <c r="Q91" i="14"/>
  <c r="Q90" i="14"/>
  <c r="Q89" i="14"/>
  <c r="Q88" i="14"/>
  <c r="Q87" i="14"/>
  <c r="Q86" i="14"/>
  <c r="Q85" i="14"/>
  <c r="Q84" i="14"/>
  <c r="Q83" i="14"/>
  <c r="O82" i="14"/>
  <c r="N82" i="14"/>
  <c r="M82" i="14"/>
  <c r="L82" i="14"/>
  <c r="K82" i="14"/>
  <c r="J82" i="14"/>
  <c r="I82" i="14"/>
  <c r="H82" i="14"/>
  <c r="G82" i="14"/>
  <c r="F82" i="14"/>
  <c r="E82" i="14"/>
  <c r="Q81" i="14"/>
  <c r="Q80" i="14"/>
  <c r="Q79" i="14"/>
  <c r="Q78" i="14"/>
  <c r="Q77" i="14"/>
  <c r="Q76" i="14"/>
  <c r="Q75" i="14"/>
  <c r="Q74" i="14"/>
  <c r="Q73" i="14"/>
  <c r="Q72" i="14"/>
  <c r="Q71" i="14"/>
  <c r="Q70" i="14"/>
  <c r="Q69" i="14"/>
  <c r="O68" i="14"/>
  <c r="N68" i="14"/>
  <c r="M68" i="14"/>
  <c r="L68" i="14"/>
  <c r="K68" i="14"/>
  <c r="J68" i="14"/>
  <c r="I68" i="14"/>
  <c r="H68" i="14"/>
  <c r="Q68" i="14" s="1"/>
  <c r="G68" i="14"/>
  <c r="F68" i="14"/>
  <c r="Q67" i="14"/>
  <c r="Q66" i="14"/>
  <c r="O65" i="14"/>
  <c r="N65" i="14"/>
  <c r="M65" i="14"/>
  <c r="L65" i="14"/>
  <c r="K65" i="14"/>
  <c r="J65" i="14"/>
  <c r="I65" i="14"/>
  <c r="H65" i="14"/>
  <c r="G65" i="14"/>
  <c r="F65" i="14"/>
  <c r="E65" i="14"/>
  <c r="Q64" i="14"/>
  <c r="Q63" i="14"/>
  <c r="Q62" i="14"/>
  <c r="Q61" i="14"/>
  <c r="Q60" i="14"/>
  <c r="Q59" i="14"/>
  <c r="Q58" i="14"/>
  <c r="Q57" i="14"/>
  <c r="Q56" i="14"/>
  <c r="O55" i="14"/>
  <c r="N55" i="14"/>
  <c r="M55" i="14"/>
  <c r="L55" i="14"/>
  <c r="K55" i="14"/>
  <c r="J55" i="14"/>
  <c r="I55" i="14"/>
  <c r="H55" i="14"/>
  <c r="G55" i="14"/>
  <c r="F55" i="14"/>
  <c r="E55" i="14"/>
  <c r="Q54" i="14"/>
  <c r="Q53" i="14"/>
  <c r="Q52" i="14"/>
  <c r="Q51" i="14"/>
  <c r="Q50" i="14"/>
  <c r="Q49" i="14"/>
  <c r="Q48" i="14"/>
  <c r="Q47" i="14"/>
  <c r="Q46" i="14"/>
  <c r="Q45" i="14"/>
  <c r="O44" i="14"/>
  <c r="N44" i="14"/>
  <c r="M44" i="14"/>
  <c r="L44" i="14"/>
  <c r="K44" i="14"/>
  <c r="J44" i="14"/>
  <c r="I44" i="14"/>
  <c r="H44" i="14"/>
  <c r="G44" i="14"/>
  <c r="F44" i="14"/>
  <c r="E44" i="14"/>
  <c r="Q43" i="14"/>
  <c r="Q42" i="14"/>
  <c r="Q41" i="14"/>
  <c r="Q40" i="14"/>
  <c r="Q39" i="14"/>
  <c r="Q38" i="14"/>
  <c r="Q37" i="14"/>
  <c r="Q36" i="14"/>
  <c r="Q35" i="14"/>
  <c r="Q34" i="14"/>
  <c r="O33" i="14"/>
  <c r="N33" i="14"/>
  <c r="M33" i="14"/>
  <c r="L33" i="14"/>
  <c r="K33" i="14"/>
  <c r="J33" i="14"/>
  <c r="I33" i="14"/>
  <c r="H33" i="14"/>
  <c r="G33" i="14"/>
  <c r="F33" i="14"/>
  <c r="E33" i="14"/>
  <c r="Q32" i="14"/>
  <c r="Q31" i="14"/>
  <c r="Q30" i="14"/>
  <c r="Q29" i="14"/>
  <c r="Q28" i="14"/>
  <c r="O27" i="14"/>
  <c r="N27" i="14"/>
  <c r="M27" i="14"/>
  <c r="L27" i="14"/>
  <c r="K27" i="14"/>
  <c r="J27" i="14"/>
  <c r="I27" i="14"/>
  <c r="H27" i="14"/>
  <c r="G27" i="14"/>
  <c r="F27" i="14"/>
  <c r="E27" i="14"/>
  <c r="Q26" i="14"/>
  <c r="Q25" i="14"/>
  <c r="Q24" i="14"/>
  <c r="Q23" i="14"/>
  <c r="Q22" i="14"/>
  <c r="Q21" i="14"/>
  <c r="Q20" i="14"/>
  <c r="O19" i="14"/>
  <c r="N19" i="14"/>
  <c r="M19" i="14"/>
  <c r="L19" i="14"/>
  <c r="K19" i="14"/>
  <c r="J19" i="14"/>
  <c r="I19" i="14"/>
  <c r="H19" i="14"/>
  <c r="G19" i="14"/>
  <c r="F19" i="14"/>
  <c r="E19" i="14"/>
  <c r="Q18" i="14"/>
  <c r="Q17" i="14"/>
  <c r="Q16" i="14"/>
  <c r="Q15" i="14"/>
  <c r="Q14" i="14"/>
  <c r="Q13" i="14"/>
  <c r="Q127" i="14" l="1"/>
  <c r="Q133" i="14"/>
  <c r="Q145" i="14"/>
  <c r="Q254" i="14"/>
  <c r="Q55" i="14"/>
  <c r="Q92" i="14"/>
  <c r="Q260" i="14"/>
  <c r="E264" i="14"/>
  <c r="E269" i="14" s="1"/>
  <c r="F264" i="14"/>
  <c r="G264" i="14"/>
  <c r="Q107" i="14"/>
  <c r="Q155" i="14"/>
  <c r="Q213" i="14"/>
  <c r="Q227" i="14"/>
  <c r="H264" i="14"/>
  <c r="Q264" i="14" s="1"/>
  <c r="Q140" i="14"/>
  <c r="I264" i="14"/>
  <c r="Q44" i="14"/>
  <c r="Q187" i="14"/>
  <c r="Q201" i="14"/>
  <c r="J264" i="14"/>
  <c r="Q174" i="14"/>
  <c r="K264" i="14"/>
  <c r="Q247" i="14"/>
  <c r="L264" i="14"/>
  <c r="Q27" i="14"/>
  <c r="M264" i="14"/>
  <c r="Q33" i="14"/>
  <c r="Q97" i="14"/>
  <c r="N264" i="14"/>
  <c r="Q19" i="14"/>
  <c r="Q65" i="14"/>
  <c r="Q82" i="14"/>
  <c r="O264" i="14"/>
  <c r="Q263" i="14"/>
  <c r="G224" i="5" l="1"/>
  <c r="G220" i="5"/>
  <c r="G230" i="5" l="1"/>
  <c r="O263" i="10"/>
  <c r="N263" i="10"/>
  <c r="M263" i="10"/>
  <c r="L263" i="10"/>
  <c r="K263" i="10"/>
  <c r="J263" i="10"/>
  <c r="I263" i="10"/>
  <c r="H263" i="10"/>
  <c r="G263" i="10"/>
  <c r="F263" i="10"/>
  <c r="E263" i="10"/>
  <c r="Q262" i="10"/>
  <c r="Q261" i="10"/>
  <c r="O260" i="10"/>
  <c r="N260" i="10"/>
  <c r="M260" i="10"/>
  <c r="L260" i="10"/>
  <c r="K260" i="10"/>
  <c r="J260" i="10"/>
  <c r="I260" i="10"/>
  <c r="H260" i="10"/>
  <c r="G260" i="10"/>
  <c r="F260" i="10"/>
  <c r="E260" i="10"/>
  <c r="Q259" i="10"/>
  <c r="Q258" i="10"/>
  <c r="O257" i="10"/>
  <c r="N257" i="10"/>
  <c r="M257" i="10"/>
  <c r="L257" i="10"/>
  <c r="K257" i="10"/>
  <c r="J257" i="10"/>
  <c r="I257" i="10"/>
  <c r="H257" i="10"/>
  <c r="G257" i="10"/>
  <c r="F257" i="10"/>
  <c r="E257" i="10"/>
  <c r="Q256" i="10"/>
  <c r="Q255" i="10"/>
  <c r="O254" i="10"/>
  <c r="N254" i="10"/>
  <c r="M254" i="10"/>
  <c r="L254" i="10"/>
  <c r="K254" i="10"/>
  <c r="J254" i="10"/>
  <c r="I254" i="10"/>
  <c r="H254" i="10"/>
  <c r="Q254" i="10" s="1"/>
  <c r="G254" i="10"/>
  <c r="F254" i="10"/>
  <c r="E254" i="10"/>
  <c r="Q253" i="10"/>
  <c r="Q252" i="10"/>
  <c r="Q251" i="10"/>
  <c r="Q250" i="10"/>
  <c r="Q249" i="10"/>
  <c r="Q248" i="10"/>
  <c r="O247" i="10"/>
  <c r="N247" i="10"/>
  <c r="M247" i="10"/>
  <c r="L247" i="10"/>
  <c r="K247" i="10"/>
  <c r="J247" i="10"/>
  <c r="I247" i="10"/>
  <c r="H247" i="10"/>
  <c r="G247" i="10"/>
  <c r="F247" i="10"/>
  <c r="E247" i="10"/>
  <c r="Q246" i="10"/>
  <c r="Q245" i="10"/>
  <c r="Q244" i="10"/>
  <c r="Q243" i="10"/>
  <c r="Q242" i="10"/>
  <c r="Q241" i="10"/>
  <c r="Q240" i="10"/>
  <c r="O239" i="10"/>
  <c r="N239" i="10"/>
  <c r="M239" i="10"/>
  <c r="L239" i="10"/>
  <c r="K239" i="10"/>
  <c r="J239" i="10"/>
  <c r="I239" i="10"/>
  <c r="H239" i="10"/>
  <c r="G239" i="10"/>
  <c r="F239" i="10"/>
  <c r="E239" i="10"/>
  <c r="Q238" i="10"/>
  <c r="Q237" i="10"/>
  <c r="Q236" i="10"/>
  <c r="Q235" i="10"/>
  <c r="Q234" i="10"/>
  <c r="Q233" i="10"/>
  <c r="Q232" i="10"/>
  <c r="Q231" i="10"/>
  <c r="Q230" i="10"/>
  <c r="Q229" i="10"/>
  <c r="Q228" i="10"/>
  <c r="O227" i="10"/>
  <c r="N227" i="10"/>
  <c r="M227" i="10"/>
  <c r="L227" i="10"/>
  <c r="K227" i="10"/>
  <c r="J227" i="10"/>
  <c r="I227" i="10"/>
  <c r="H227" i="10"/>
  <c r="G227" i="10"/>
  <c r="F227" i="10"/>
  <c r="E227" i="10"/>
  <c r="Q226" i="10"/>
  <c r="Q225" i="10"/>
  <c r="Q224" i="10"/>
  <c r="Q223" i="10"/>
  <c r="Q222" i="10"/>
  <c r="Q221" i="10"/>
  <c r="Q220" i="10"/>
  <c r="Q219" i="10"/>
  <c r="Q218" i="10"/>
  <c r="Q217" i="10"/>
  <c r="Q216" i="10"/>
  <c r="Q215" i="10"/>
  <c r="Q214" i="10"/>
  <c r="O213" i="10"/>
  <c r="N213" i="10"/>
  <c r="M213" i="10"/>
  <c r="L213" i="10"/>
  <c r="K213" i="10"/>
  <c r="J213" i="10"/>
  <c r="I213" i="10"/>
  <c r="H213" i="10"/>
  <c r="G213" i="10"/>
  <c r="F213" i="10"/>
  <c r="E213" i="10"/>
  <c r="Q212" i="10"/>
  <c r="Q211" i="10"/>
  <c r="Q210" i="10"/>
  <c r="Q209" i="10"/>
  <c r="Q208" i="10"/>
  <c r="Q207" i="10"/>
  <c r="Q206" i="10"/>
  <c r="Q205" i="10"/>
  <c r="Q204" i="10"/>
  <c r="Q203" i="10"/>
  <c r="Q202" i="10"/>
  <c r="O201" i="10"/>
  <c r="N201" i="10"/>
  <c r="M201" i="10"/>
  <c r="L201" i="10"/>
  <c r="K201" i="10"/>
  <c r="J201" i="10"/>
  <c r="I201" i="10"/>
  <c r="H201" i="10"/>
  <c r="G201" i="10"/>
  <c r="F201" i="10"/>
  <c r="E201" i="10"/>
  <c r="Q200" i="10"/>
  <c r="Q199" i="10"/>
  <c r="Q198" i="10"/>
  <c r="Q197" i="10"/>
  <c r="Q196" i="10"/>
  <c r="Q195" i="10"/>
  <c r="Q194" i="10"/>
  <c r="Q193" i="10"/>
  <c r="Q192" i="10"/>
  <c r="Q191" i="10"/>
  <c r="Q190" i="10"/>
  <c r="Q189" i="10"/>
  <c r="Q188" i="10"/>
  <c r="O187" i="10"/>
  <c r="N187" i="10"/>
  <c r="M187" i="10"/>
  <c r="L187" i="10"/>
  <c r="K187" i="10"/>
  <c r="J187" i="10"/>
  <c r="I187" i="10"/>
  <c r="H187" i="10"/>
  <c r="G187" i="10"/>
  <c r="F187" i="10"/>
  <c r="E187" i="10"/>
  <c r="Q186" i="10"/>
  <c r="Q185" i="10"/>
  <c r="Q184" i="10"/>
  <c r="Q183" i="10"/>
  <c r="Q182" i="10"/>
  <c r="Q181" i="10"/>
  <c r="Q180" i="10"/>
  <c r="Q179" i="10"/>
  <c r="Q178" i="10"/>
  <c r="Q177" i="10"/>
  <c r="Q176" i="10"/>
  <c r="Q175" i="10"/>
  <c r="O174" i="10"/>
  <c r="N174" i="10"/>
  <c r="M174" i="10"/>
  <c r="L174" i="10"/>
  <c r="K174" i="10"/>
  <c r="J174" i="10"/>
  <c r="I174" i="10"/>
  <c r="H174" i="10"/>
  <c r="G174" i="10"/>
  <c r="F174" i="10"/>
  <c r="E174" i="10"/>
  <c r="Q173" i="10"/>
  <c r="Q172" i="10"/>
  <c r="Q171" i="10"/>
  <c r="Q170" i="10"/>
  <c r="Q169" i="10"/>
  <c r="Q168" i="10"/>
  <c r="O167" i="10"/>
  <c r="N167" i="10"/>
  <c r="M167" i="10"/>
  <c r="L167" i="10"/>
  <c r="K167" i="10"/>
  <c r="J167" i="10"/>
  <c r="I167" i="10"/>
  <c r="H167" i="10"/>
  <c r="G167" i="10"/>
  <c r="F167" i="10"/>
  <c r="E167" i="10"/>
  <c r="Q166" i="10"/>
  <c r="Q165" i="10"/>
  <c r="Q164" i="10"/>
  <c r="Q163" i="10"/>
  <c r="Q162" i="10"/>
  <c r="Q161" i="10"/>
  <c r="Q160" i="10"/>
  <c r="Q159" i="10"/>
  <c r="Q158" i="10"/>
  <c r="Q157" i="10"/>
  <c r="Q156" i="10"/>
  <c r="O155" i="10"/>
  <c r="N155" i="10"/>
  <c r="M155" i="10"/>
  <c r="L155" i="10"/>
  <c r="K155" i="10"/>
  <c r="J155" i="10"/>
  <c r="I155" i="10"/>
  <c r="H155" i="10"/>
  <c r="G155" i="10"/>
  <c r="F155" i="10"/>
  <c r="E155" i="10"/>
  <c r="Q154" i="10"/>
  <c r="Q153" i="10"/>
  <c r="Q152" i="10"/>
  <c r="Q151" i="10"/>
  <c r="Q150" i="10"/>
  <c r="Q149" i="10"/>
  <c r="Q148" i="10"/>
  <c r="Q147" i="10"/>
  <c r="Q146" i="10"/>
  <c r="O145" i="10"/>
  <c r="N145" i="10"/>
  <c r="M145" i="10"/>
  <c r="L145" i="10"/>
  <c r="K145" i="10"/>
  <c r="J145" i="10"/>
  <c r="I145" i="10"/>
  <c r="H145" i="10"/>
  <c r="G145" i="10"/>
  <c r="F145" i="10"/>
  <c r="E145" i="10"/>
  <c r="Q144" i="10"/>
  <c r="Q143" i="10"/>
  <c r="Q142" i="10"/>
  <c r="Q141" i="10"/>
  <c r="O140" i="10"/>
  <c r="N140" i="10"/>
  <c r="M140" i="10"/>
  <c r="L140" i="10"/>
  <c r="K140" i="10"/>
  <c r="J140" i="10"/>
  <c r="I140" i="10"/>
  <c r="H140" i="10"/>
  <c r="G140" i="10"/>
  <c r="F140" i="10"/>
  <c r="E140" i="10"/>
  <c r="Q139" i="10"/>
  <c r="Q138" i="10"/>
  <c r="Q137" i="10"/>
  <c r="Q136" i="10"/>
  <c r="Q135" i="10"/>
  <c r="Q134" i="10"/>
  <c r="O133" i="10"/>
  <c r="N133" i="10"/>
  <c r="M133" i="10"/>
  <c r="L133" i="10"/>
  <c r="K133" i="10"/>
  <c r="J133" i="10"/>
  <c r="I133" i="10"/>
  <c r="H133" i="10"/>
  <c r="G133" i="10"/>
  <c r="F133" i="10"/>
  <c r="E133" i="10"/>
  <c r="Q132" i="10"/>
  <c r="Q131" i="10"/>
  <c r="Q130" i="10"/>
  <c r="Q129" i="10"/>
  <c r="Q128" i="10"/>
  <c r="O127" i="10"/>
  <c r="N127" i="10"/>
  <c r="M127" i="10"/>
  <c r="L127" i="10"/>
  <c r="K127" i="10"/>
  <c r="J127" i="10"/>
  <c r="I127" i="10"/>
  <c r="H127" i="10"/>
  <c r="G127" i="10"/>
  <c r="F127" i="10"/>
  <c r="E127" i="10"/>
  <c r="Q126" i="10"/>
  <c r="Q125" i="10"/>
  <c r="Q124" i="10"/>
  <c r="Q123" i="10"/>
  <c r="Q122" i="10"/>
  <c r="Q121" i="10"/>
  <c r="Q120" i="10"/>
  <c r="O119" i="10"/>
  <c r="N119" i="10"/>
  <c r="M119" i="10"/>
  <c r="L119" i="10"/>
  <c r="K119" i="10"/>
  <c r="J119" i="10"/>
  <c r="I119" i="10"/>
  <c r="H119" i="10"/>
  <c r="G119" i="10"/>
  <c r="F119" i="10"/>
  <c r="E119" i="10"/>
  <c r="Q118" i="10"/>
  <c r="Q117" i="10"/>
  <c r="Q116" i="10"/>
  <c r="Q115" i="10"/>
  <c r="Q114" i="10"/>
  <c r="Q113" i="10"/>
  <c r="Q112" i="10"/>
  <c r="Q111" i="10"/>
  <c r="Q110" i="10"/>
  <c r="Q109" i="10"/>
  <c r="Q108" i="10"/>
  <c r="O107" i="10"/>
  <c r="N107" i="10"/>
  <c r="M107" i="10"/>
  <c r="L107" i="10"/>
  <c r="K107" i="10"/>
  <c r="J107" i="10"/>
  <c r="I107" i="10"/>
  <c r="H107" i="10"/>
  <c r="G107" i="10"/>
  <c r="F107" i="10"/>
  <c r="E107" i="10"/>
  <c r="Q106" i="10"/>
  <c r="Q105" i="10"/>
  <c r="Q104" i="10"/>
  <c r="O103" i="10"/>
  <c r="N103" i="10"/>
  <c r="M103" i="10"/>
  <c r="L103" i="10"/>
  <c r="K103" i="10"/>
  <c r="J103" i="10"/>
  <c r="I103" i="10"/>
  <c r="H103" i="10"/>
  <c r="G103" i="10"/>
  <c r="F103" i="10"/>
  <c r="E103" i="10"/>
  <c r="Q102" i="10"/>
  <c r="Q101" i="10"/>
  <c r="Q100" i="10"/>
  <c r="Q99" i="10"/>
  <c r="Q98" i="10"/>
  <c r="O97" i="10"/>
  <c r="N97" i="10"/>
  <c r="M97" i="10"/>
  <c r="L97" i="10"/>
  <c r="K97" i="10"/>
  <c r="J97" i="10"/>
  <c r="I97" i="10"/>
  <c r="H97" i="10"/>
  <c r="G97" i="10"/>
  <c r="F97" i="10"/>
  <c r="E97" i="10"/>
  <c r="Q96" i="10"/>
  <c r="Q95" i="10"/>
  <c r="Q94" i="10"/>
  <c r="Q93" i="10"/>
  <c r="O92" i="10"/>
  <c r="N92" i="10"/>
  <c r="M92" i="10"/>
  <c r="L92" i="10"/>
  <c r="K92" i="10"/>
  <c r="J92" i="10"/>
  <c r="I92" i="10"/>
  <c r="H92" i="10"/>
  <c r="G92" i="10"/>
  <c r="F92" i="10"/>
  <c r="E92" i="10"/>
  <c r="Q91" i="10"/>
  <c r="Q90" i="10"/>
  <c r="Q89" i="10"/>
  <c r="Q88" i="10"/>
  <c r="Q87" i="10"/>
  <c r="Q86" i="10"/>
  <c r="Q85" i="10"/>
  <c r="Q84" i="10"/>
  <c r="Q83" i="10"/>
  <c r="O82" i="10"/>
  <c r="N82" i="10"/>
  <c r="M82" i="10"/>
  <c r="L82" i="10"/>
  <c r="K82" i="10"/>
  <c r="J82" i="10"/>
  <c r="I82" i="10"/>
  <c r="H82" i="10"/>
  <c r="G82" i="10"/>
  <c r="F82" i="10"/>
  <c r="E82" i="10"/>
  <c r="Q81" i="10"/>
  <c r="Q80" i="10"/>
  <c r="Q79" i="10"/>
  <c r="Q78" i="10"/>
  <c r="Q77" i="10"/>
  <c r="Q76" i="10"/>
  <c r="Q75" i="10"/>
  <c r="Q74" i="10"/>
  <c r="Q73" i="10"/>
  <c r="Q72" i="10"/>
  <c r="Q71" i="10"/>
  <c r="Q70" i="10"/>
  <c r="Q69" i="10"/>
  <c r="O68" i="10"/>
  <c r="N68" i="10"/>
  <c r="M68" i="10"/>
  <c r="L68" i="10"/>
  <c r="K68" i="10"/>
  <c r="J68" i="10"/>
  <c r="I68" i="10"/>
  <c r="H68" i="10"/>
  <c r="Q68" i="10" s="1"/>
  <c r="G68" i="10"/>
  <c r="F68" i="10"/>
  <c r="Q67" i="10"/>
  <c r="Q66" i="10"/>
  <c r="O65" i="10"/>
  <c r="N65" i="10"/>
  <c r="M65" i="10"/>
  <c r="L65" i="10"/>
  <c r="K65" i="10"/>
  <c r="J65" i="10"/>
  <c r="I65" i="10"/>
  <c r="H65" i="10"/>
  <c r="G65" i="10"/>
  <c r="F65" i="10"/>
  <c r="E65" i="10"/>
  <c r="Q64" i="10"/>
  <c r="Q63" i="10"/>
  <c r="Q62" i="10"/>
  <c r="Q61" i="10"/>
  <c r="Q60" i="10"/>
  <c r="Q59" i="10"/>
  <c r="Q58" i="10"/>
  <c r="Q57" i="10"/>
  <c r="Q56" i="10"/>
  <c r="O55" i="10"/>
  <c r="N55" i="10"/>
  <c r="M55" i="10"/>
  <c r="L55" i="10"/>
  <c r="K55" i="10"/>
  <c r="J55" i="10"/>
  <c r="I55" i="10"/>
  <c r="H55" i="10"/>
  <c r="G55" i="10"/>
  <c r="F55" i="10"/>
  <c r="E55" i="10"/>
  <c r="Q54" i="10"/>
  <c r="Q53" i="10"/>
  <c r="Q52" i="10"/>
  <c r="Q51" i="10"/>
  <c r="Q50" i="10"/>
  <c r="Q49" i="10"/>
  <c r="Q48" i="10"/>
  <c r="Q47" i="10"/>
  <c r="Q46" i="10"/>
  <c r="Q45" i="10"/>
  <c r="O44" i="10"/>
  <c r="N44" i="10"/>
  <c r="M44" i="10"/>
  <c r="L44" i="10"/>
  <c r="K44" i="10"/>
  <c r="J44" i="10"/>
  <c r="I44" i="10"/>
  <c r="H44" i="10"/>
  <c r="G44" i="10"/>
  <c r="F44" i="10"/>
  <c r="E44" i="10"/>
  <c r="Q43" i="10"/>
  <c r="Q42" i="10"/>
  <c r="Q41" i="10"/>
  <c r="Q40" i="10"/>
  <c r="Q39" i="10"/>
  <c r="Q38" i="10"/>
  <c r="Q37" i="10"/>
  <c r="Q36" i="10"/>
  <c r="Q35" i="10"/>
  <c r="Q34" i="10"/>
  <c r="O33" i="10"/>
  <c r="N33" i="10"/>
  <c r="M33" i="10"/>
  <c r="L33" i="10"/>
  <c r="K33" i="10"/>
  <c r="J33" i="10"/>
  <c r="I33" i="10"/>
  <c r="H33" i="10"/>
  <c r="G33" i="10"/>
  <c r="F33" i="10"/>
  <c r="E33" i="10"/>
  <c r="Q32" i="10"/>
  <c r="Q31" i="10"/>
  <c r="Q30" i="10"/>
  <c r="Q29" i="10"/>
  <c r="Q28" i="10"/>
  <c r="O27" i="10"/>
  <c r="N27" i="10"/>
  <c r="M27" i="10"/>
  <c r="L27" i="10"/>
  <c r="K27" i="10"/>
  <c r="J27" i="10"/>
  <c r="I27" i="10"/>
  <c r="H27" i="10"/>
  <c r="G27" i="10"/>
  <c r="F27" i="10"/>
  <c r="E27" i="10"/>
  <c r="Q26" i="10"/>
  <c r="Q25" i="10"/>
  <c r="Q24" i="10"/>
  <c r="Q23" i="10"/>
  <c r="Q22" i="10"/>
  <c r="Q21" i="10"/>
  <c r="Q20" i="10"/>
  <c r="O19" i="10"/>
  <c r="N19" i="10"/>
  <c r="M19" i="10"/>
  <c r="L19" i="10"/>
  <c r="K19" i="10"/>
  <c r="J19" i="10"/>
  <c r="I19" i="10"/>
  <c r="H19" i="10"/>
  <c r="G19" i="10"/>
  <c r="F19" i="10"/>
  <c r="E19" i="10"/>
  <c r="Q18" i="10"/>
  <c r="Q17" i="10"/>
  <c r="Q16" i="10"/>
  <c r="Q15" i="10"/>
  <c r="Q14" i="10"/>
  <c r="Q13" i="10"/>
  <c r="F224" i="5"/>
  <c r="Q103" i="10" l="1"/>
  <c r="Q119" i="10"/>
  <c r="Q167" i="10"/>
  <c r="Q239" i="10"/>
  <c r="Q257" i="10"/>
  <c r="Q127" i="10"/>
  <c r="Q133" i="10"/>
  <c r="E264" i="10"/>
  <c r="E269" i="10" s="1"/>
  <c r="F264" i="10"/>
  <c r="Q260" i="10"/>
  <c r="G264" i="10"/>
  <c r="Q107" i="10"/>
  <c r="Q155" i="10"/>
  <c r="Q213" i="10"/>
  <c r="Q227" i="10"/>
  <c r="H264" i="10"/>
  <c r="Q264" i="10" s="1"/>
  <c r="Q140" i="10"/>
  <c r="I264" i="10"/>
  <c r="Q44" i="10"/>
  <c r="Q187" i="10"/>
  <c r="Q201" i="10"/>
  <c r="J264" i="10"/>
  <c r="Q92" i="10"/>
  <c r="Q174" i="10"/>
  <c r="K264" i="10"/>
  <c r="Q55" i="10"/>
  <c r="Q145" i="10"/>
  <c r="Q247" i="10"/>
  <c r="L264" i="10"/>
  <c r="M264" i="10"/>
  <c r="Q27" i="10"/>
  <c r="Q33" i="10"/>
  <c r="Q97" i="10"/>
  <c r="N264" i="10"/>
  <c r="Q19" i="10"/>
  <c r="Q65" i="10"/>
  <c r="Q82" i="10"/>
  <c r="O264" i="10"/>
  <c r="Q263" i="10"/>
  <c r="O263" i="9" l="1"/>
  <c r="N263" i="9"/>
  <c r="M263" i="9"/>
  <c r="L263" i="9"/>
  <c r="K263" i="9"/>
  <c r="J263" i="9"/>
  <c r="I263" i="9"/>
  <c r="H263" i="9"/>
  <c r="G263" i="9"/>
  <c r="F263" i="9"/>
  <c r="E263" i="9"/>
  <c r="Q262" i="9"/>
  <c r="Q261" i="9"/>
  <c r="O260" i="9"/>
  <c r="N260" i="9"/>
  <c r="M260" i="9"/>
  <c r="L260" i="9"/>
  <c r="K260" i="9"/>
  <c r="J260" i="9"/>
  <c r="I260" i="9"/>
  <c r="H260" i="9"/>
  <c r="G260" i="9"/>
  <c r="F260" i="9"/>
  <c r="E260" i="9"/>
  <c r="Q259" i="9"/>
  <c r="Q258" i="9"/>
  <c r="O257" i="9"/>
  <c r="N257" i="9"/>
  <c r="M257" i="9"/>
  <c r="L257" i="9"/>
  <c r="K257" i="9"/>
  <c r="J257" i="9"/>
  <c r="I257" i="9"/>
  <c r="H257" i="9"/>
  <c r="Q257" i="9" s="1"/>
  <c r="G257" i="9"/>
  <c r="F257" i="9"/>
  <c r="E257" i="9"/>
  <c r="Q256" i="9"/>
  <c r="Q255" i="9"/>
  <c r="O254" i="9"/>
  <c r="N254" i="9"/>
  <c r="M254" i="9"/>
  <c r="L254" i="9"/>
  <c r="K254" i="9"/>
  <c r="J254" i="9"/>
  <c r="I254" i="9"/>
  <c r="H254" i="9"/>
  <c r="G254" i="9"/>
  <c r="F254" i="9"/>
  <c r="E254" i="9"/>
  <c r="Q253" i="9"/>
  <c r="Q252" i="9"/>
  <c r="Q251" i="9"/>
  <c r="Q250" i="9"/>
  <c r="Q249" i="9"/>
  <c r="Q248" i="9"/>
  <c r="O247" i="9"/>
  <c r="N247" i="9"/>
  <c r="M247" i="9"/>
  <c r="L247" i="9"/>
  <c r="K247" i="9"/>
  <c r="J247" i="9"/>
  <c r="I247" i="9"/>
  <c r="H247" i="9"/>
  <c r="G247" i="9"/>
  <c r="F247" i="9"/>
  <c r="E247" i="9"/>
  <c r="Q246" i="9"/>
  <c r="Q245" i="9"/>
  <c r="Q244" i="9"/>
  <c r="Q243" i="9"/>
  <c r="Q242" i="9"/>
  <c r="Q241" i="9"/>
  <c r="Q240" i="9"/>
  <c r="O239" i="9"/>
  <c r="N239" i="9"/>
  <c r="M239" i="9"/>
  <c r="L239" i="9"/>
  <c r="K239" i="9"/>
  <c r="J239" i="9"/>
  <c r="I239" i="9"/>
  <c r="H239" i="9"/>
  <c r="Q239" i="9" s="1"/>
  <c r="G239" i="9"/>
  <c r="F239" i="9"/>
  <c r="E239" i="9"/>
  <c r="Q238" i="9"/>
  <c r="Q237" i="9"/>
  <c r="Q236" i="9"/>
  <c r="Q235" i="9"/>
  <c r="Q234" i="9"/>
  <c r="Q233" i="9"/>
  <c r="Q232" i="9"/>
  <c r="Q231" i="9"/>
  <c r="Q230" i="9"/>
  <c r="Q229" i="9"/>
  <c r="Q228" i="9"/>
  <c r="O227" i="9"/>
  <c r="N227" i="9"/>
  <c r="M227" i="9"/>
  <c r="L227" i="9"/>
  <c r="K227" i="9"/>
  <c r="J227" i="9"/>
  <c r="I227" i="9"/>
  <c r="H227" i="9"/>
  <c r="G227" i="9"/>
  <c r="F227" i="9"/>
  <c r="E227" i="9"/>
  <c r="Q226" i="9"/>
  <c r="Q225" i="9"/>
  <c r="Q224" i="9"/>
  <c r="Q223" i="9"/>
  <c r="Q222" i="9"/>
  <c r="Q221" i="9"/>
  <c r="Q220" i="9"/>
  <c r="Q219" i="9"/>
  <c r="Q218" i="9"/>
  <c r="Q217" i="9"/>
  <c r="Q216" i="9"/>
  <c r="Q215" i="9"/>
  <c r="Q214" i="9"/>
  <c r="O213" i="9"/>
  <c r="N213" i="9"/>
  <c r="M213" i="9"/>
  <c r="L213" i="9"/>
  <c r="K213" i="9"/>
  <c r="J213" i="9"/>
  <c r="I213" i="9"/>
  <c r="H213" i="9"/>
  <c r="G213" i="9"/>
  <c r="F213" i="9"/>
  <c r="E213" i="9"/>
  <c r="Q212" i="9"/>
  <c r="Q211" i="9"/>
  <c r="Q210" i="9"/>
  <c r="Q209" i="9"/>
  <c r="Q208" i="9"/>
  <c r="Q207" i="9"/>
  <c r="Q206" i="9"/>
  <c r="Q205" i="9"/>
  <c r="Q204" i="9"/>
  <c r="Q203" i="9"/>
  <c r="Q202" i="9"/>
  <c r="O201" i="9"/>
  <c r="N201" i="9"/>
  <c r="M201" i="9"/>
  <c r="L201" i="9"/>
  <c r="K201" i="9"/>
  <c r="J201" i="9"/>
  <c r="I201" i="9"/>
  <c r="H201" i="9"/>
  <c r="G201" i="9"/>
  <c r="F201" i="9"/>
  <c r="E201" i="9"/>
  <c r="Q200" i="9"/>
  <c r="Q199" i="9"/>
  <c r="Q198" i="9"/>
  <c r="Q197" i="9"/>
  <c r="Q196" i="9"/>
  <c r="Q195" i="9"/>
  <c r="Q194" i="9"/>
  <c r="Q193" i="9"/>
  <c r="Q192" i="9"/>
  <c r="Q191" i="9"/>
  <c r="Q190" i="9"/>
  <c r="Q189" i="9"/>
  <c r="Q188" i="9"/>
  <c r="O187" i="9"/>
  <c r="N187" i="9"/>
  <c r="M187" i="9"/>
  <c r="L187" i="9"/>
  <c r="K187" i="9"/>
  <c r="J187" i="9"/>
  <c r="I187" i="9"/>
  <c r="H187" i="9"/>
  <c r="G187" i="9"/>
  <c r="F187" i="9"/>
  <c r="E187" i="9"/>
  <c r="Q186" i="9"/>
  <c r="Q185" i="9"/>
  <c r="Q184" i="9"/>
  <c r="Q183" i="9"/>
  <c r="Q182" i="9"/>
  <c r="Q181" i="9"/>
  <c r="Q180" i="9"/>
  <c r="Q179" i="9"/>
  <c r="Q178" i="9"/>
  <c r="Q177" i="9"/>
  <c r="Q176" i="9"/>
  <c r="Q175" i="9"/>
  <c r="O174" i="9"/>
  <c r="N174" i="9"/>
  <c r="M174" i="9"/>
  <c r="L174" i="9"/>
  <c r="K174" i="9"/>
  <c r="J174" i="9"/>
  <c r="I174" i="9"/>
  <c r="H174" i="9"/>
  <c r="Q174" i="9" s="1"/>
  <c r="G174" i="9"/>
  <c r="F174" i="9"/>
  <c r="E174" i="9"/>
  <c r="Q173" i="9"/>
  <c r="Q172" i="9"/>
  <c r="Q171" i="9"/>
  <c r="Q170" i="9"/>
  <c r="Q169" i="9"/>
  <c r="Q168" i="9"/>
  <c r="O167" i="9"/>
  <c r="N167" i="9"/>
  <c r="M167" i="9"/>
  <c r="L167" i="9"/>
  <c r="K167" i="9"/>
  <c r="J167" i="9"/>
  <c r="I167" i="9"/>
  <c r="H167" i="9"/>
  <c r="G167" i="9"/>
  <c r="F167" i="9"/>
  <c r="E167" i="9"/>
  <c r="Q166" i="9"/>
  <c r="Q165" i="9"/>
  <c r="Q164" i="9"/>
  <c r="Q163" i="9"/>
  <c r="Q162" i="9"/>
  <c r="Q161" i="9"/>
  <c r="Q160" i="9"/>
  <c r="Q159" i="9"/>
  <c r="Q158" i="9"/>
  <c r="Q157" i="9"/>
  <c r="Q156" i="9"/>
  <c r="O155" i="9"/>
  <c r="N155" i="9"/>
  <c r="M155" i="9"/>
  <c r="L155" i="9"/>
  <c r="K155" i="9"/>
  <c r="J155" i="9"/>
  <c r="I155" i="9"/>
  <c r="H155" i="9"/>
  <c r="G155" i="9"/>
  <c r="F155" i="9"/>
  <c r="E155" i="9"/>
  <c r="Q154" i="9"/>
  <c r="Q153" i="9"/>
  <c r="Q152" i="9"/>
  <c r="Q151" i="9"/>
  <c r="Q150" i="9"/>
  <c r="Q149" i="9"/>
  <c r="Q148" i="9"/>
  <c r="Q147" i="9"/>
  <c r="Q146" i="9"/>
  <c r="O145" i="9"/>
  <c r="N145" i="9"/>
  <c r="M145" i="9"/>
  <c r="L145" i="9"/>
  <c r="K145" i="9"/>
  <c r="J145" i="9"/>
  <c r="I145" i="9"/>
  <c r="H145" i="9"/>
  <c r="G145" i="9"/>
  <c r="F145" i="9"/>
  <c r="E145" i="9"/>
  <c r="Q144" i="9"/>
  <c r="Q143" i="9"/>
  <c r="Q142" i="9"/>
  <c r="Q141" i="9"/>
  <c r="O140" i="9"/>
  <c r="N140" i="9"/>
  <c r="M140" i="9"/>
  <c r="L140" i="9"/>
  <c r="K140" i="9"/>
  <c r="J140" i="9"/>
  <c r="I140" i="9"/>
  <c r="H140" i="9"/>
  <c r="G140" i="9"/>
  <c r="F140" i="9"/>
  <c r="E140" i="9"/>
  <c r="Q139" i="9"/>
  <c r="Q138" i="9"/>
  <c r="Q137" i="9"/>
  <c r="Q136" i="9"/>
  <c r="Q135" i="9"/>
  <c r="Q134" i="9"/>
  <c r="O133" i="9"/>
  <c r="N133" i="9"/>
  <c r="M133" i="9"/>
  <c r="L133" i="9"/>
  <c r="K133" i="9"/>
  <c r="J133" i="9"/>
  <c r="I133" i="9"/>
  <c r="H133" i="9"/>
  <c r="Q133" i="9" s="1"/>
  <c r="G133" i="9"/>
  <c r="F133" i="9"/>
  <c r="E133" i="9"/>
  <c r="Q132" i="9"/>
  <c r="Q131" i="9"/>
  <c r="Q130" i="9"/>
  <c r="Q129" i="9"/>
  <c r="Q128" i="9"/>
  <c r="O127" i="9"/>
  <c r="N127" i="9"/>
  <c r="M127" i="9"/>
  <c r="L127" i="9"/>
  <c r="K127" i="9"/>
  <c r="J127" i="9"/>
  <c r="I127" i="9"/>
  <c r="H127" i="9"/>
  <c r="G127" i="9"/>
  <c r="F127" i="9"/>
  <c r="E127" i="9"/>
  <c r="Q126" i="9"/>
  <c r="Q125" i="9"/>
  <c r="Q124" i="9"/>
  <c r="Q123" i="9"/>
  <c r="Q122" i="9"/>
  <c r="Q121" i="9"/>
  <c r="Q120" i="9"/>
  <c r="O119" i="9"/>
  <c r="N119" i="9"/>
  <c r="M119" i="9"/>
  <c r="L119" i="9"/>
  <c r="K119" i="9"/>
  <c r="J119" i="9"/>
  <c r="I119" i="9"/>
  <c r="H119" i="9"/>
  <c r="G119" i="9"/>
  <c r="F119" i="9"/>
  <c r="E119" i="9"/>
  <c r="Q118" i="9"/>
  <c r="Q117" i="9"/>
  <c r="Q116" i="9"/>
  <c r="Q115" i="9"/>
  <c r="Q114" i="9"/>
  <c r="Q113" i="9"/>
  <c r="Q112" i="9"/>
  <c r="Q111" i="9"/>
  <c r="Q110" i="9"/>
  <c r="Q109" i="9"/>
  <c r="Q108" i="9"/>
  <c r="O107" i="9"/>
  <c r="N107" i="9"/>
  <c r="M107" i="9"/>
  <c r="L107" i="9"/>
  <c r="K107" i="9"/>
  <c r="J107" i="9"/>
  <c r="I107" i="9"/>
  <c r="H107" i="9"/>
  <c r="G107" i="9"/>
  <c r="F107" i="9"/>
  <c r="E107" i="9"/>
  <c r="Q106" i="9"/>
  <c r="Q105" i="9"/>
  <c r="Q104" i="9"/>
  <c r="O103" i="9"/>
  <c r="N103" i="9"/>
  <c r="M103" i="9"/>
  <c r="L103" i="9"/>
  <c r="K103" i="9"/>
  <c r="J103" i="9"/>
  <c r="I103" i="9"/>
  <c r="H103" i="9"/>
  <c r="G103" i="9"/>
  <c r="F103" i="9"/>
  <c r="E103" i="9"/>
  <c r="Q102" i="9"/>
  <c r="Q101" i="9"/>
  <c r="Q100" i="9"/>
  <c r="Q99" i="9"/>
  <c r="Q98" i="9"/>
  <c r="O97" i="9"/>
  <c r="N97" i="9"/>
  <c r="M97" i="9"/>
  <c r="L97" i="9"/>
  <c r="K97" i="9"/>
  <c r="J97" i="9"/>
  <c r="I97" i="9"/>
  <c r="H97" i="9"/>
  <c r="G97" i="9"/>
  <c r="F97" i="9"/>
  <c r="E97" i="9"/>
  <c r="Q96" i="9"/>
  <c r="Q95" i="9"/>
  <c r="Q94" i="9"/>
  <c r="Q93" i="9"/>
  <c r="O92" i="9"/>
  <c r="N92" i="9"/>
  <c r="M92" i="9"/>
  <c r="L92" i="9"/>
  <c r="K92" i="9"/>
  <c r="J92" i="9"/>
  <c r="I92" i="9"/>
  <c r="H92" i="9"/>
  <c r="Q92" i="9" s="1"/>
  <c r="G92" i="9"/>
  <c r="F92" i="9"/>
  <c r="E92" i="9"/>
  <c r="Q91" i="9"/>
  <c r="Q90" i="9"/>
  <c r="Q89" i="9"/>
  <c r="Q88" i="9"/>
  <c r="Q87" i="9"/>
  <c r="Q86" i="9"/>
  <c r="Q85" i="9"/>
  <c r="Q84" i="9"/>
  <c r="Q83" i="9"/>
  <c r="O82" i="9"/>
  <c r="N82" i="9"/>
  <c r="M82" i="9"/>
  <c r="L82" i="9"/>
  <c r="K82" i="9"/>
  <c r="J82" i="9"/>
  <c r="I82" i="9"/>
  <c r="H82" i="9"/>
  <c r="G82" i="9"/>
  <c r="F82" i="9"/>
  <c r="E82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O68" i="9"/>
  <c r="N68" i="9"/>
  <c r="M68" i="9"/>
  <c r="L68" i="9"/>
  <c r="K68" i="9"/>
  <c r="J68" i="9"/>
  <c r="I68" i="9"/>
  <c r="H68" i="9"/>
  <c r="Q68" i="9" s="1"/>
  <c r="G68" i="9"/>
  <c r="F68" i="9"/>
  <c r="Q67" i="9"/>
  <c r="Q66" i="9"/>
  <c r="O65" i="9"/>
  <c r="N65" i="9"/>
  <c r="M65" i="9"/>
  <c r="L65" i="9"/>
  <c r="K65" i="9"/>
  <c r="J65" i="9"/>
  <c r="I65" i="9"/>
  <c r="H65" i="9"/>
  <c r="G65" i="9"/>
  <c r="F65" i="9"/>
  <c r="E65" i="9"/>
  <c r="Q64" i="9"/>
  <c r="Q63" i="9"/>
  <c r="Q62" i="9"/>
  <c r="Q61" i="9"/>
  <c r="Q60" i="9"/>
  <c r="Q59" i="9"/>
  <c r="Q58" i="9"/>
  <c r="Q57" i="9"/>
  <c r="Q56" i="9"/>
  <c r="O55" i="9"/>
  <c r="N55" i="9"/>
  <c r="M55" i="9"/>
  <c r="L55" i="9"/>
  <c r="K55" i="9"/>
  <c r="J55" i="9"/>
  <c r="I55" i="9"/>
  <c r="H55" i="9"/>
  <c r="G55" i="9"/>
  <c r="F55" i="9"/>
  <c r="E55" i="9"/>
  <c r="Q54" i="9"/>
  <c r="Q53" i="9"/>
  <c r="Q52" i="9"/>
  <c r="Q51" i="9"/>
  <c r="Q50" i="9"/>
  <c r="Q49" i="9"/>
  <c r="Q48" i="9"/>
  <c r="Q47" i="9"/>
  <c r="Q46" i="9"/>
  <c r="Q45" i="9"/>
  <c r="O44" i="9"/>
  <c r="N44" i="9"/>
  <c r="M44" i="9"/>
  <c r="L44" i="9"/>
  <c r="K44" i="9"/>
  <c r="J44" i="9"/>
  <c r="I44" i="9"/>
  <c r="H44" i="9"/>
  <c r="G44" i="9"/>
  <c r="F44" i="9"/>
  <c r="E44" i="9"/>
  <c r="Q43" i="9"/>
  <c r="Q42" i="9"/>
  <c r="Q41" i="9"/>
  <c r="Q40" i="9"/>
  <c r="Q39" i="9"/>
  <c r="Q38" i="9"/>
  <c r="Q37" i="9"/>
  <c r="Q36" i="9"/>
  <c r="Q35" i="9"/>
  <c r="Q34" i="9"/>
  <c r="O33" i="9"/>
  <c r="N33" i="9"/>
  <c r="M33" i="9"/>
  <c r="L33" i="9"/>
  <c r="K33" i="9"/>
  <c r="J33" i="9"/>
  <c r="I33" i="9"/>
  <c r="H33" i="9"/>
  <c r="G33" i="9"/>
  <c r="F33" i="9"/>
  <c r="E33" i="9"/>
  <c r="Q32" i="9"/>
  <c r="Q31" i="9"/>
  <c r="Q30" i="9"/>
  <c r="Q29" i="9"/>
  <c r="Q28" i="9"/>
  <c r="O27" i="9"/>
  <c r="N27" i="9"/>
  <c r="M27" i="9"/>
  <c r="L27" i="9"/>
  <c r="K27" i="9"/>
  <c r="J27" i="9"/>
  <c r="I27" i="9"/>
  <c r="H27" i="9"/>
  <c r="G27" i="9"/>
  <c r="F27" i="9"/>
  <c r="E27" i="9"/>
  <c r="Q26" i="9"/>
  <c r="Q25" i="9"/>
  <c r="Q24" i="9"/>
  <c r="Q23" i="9"/>
  <c r="Q22" i="9"/>
  <c r="Q21" i="9"/>
  <c r="Q20" i="9"/>
  <c r="O19" i="9"/>
  <c r="N19" i="9"/>
  <c r="M19" i="9"/>
  <c r="L19" i="9"/>
  <c r="K19" i="9"/>
  <c r="J19" i="9"/>
  <c r="I19" i="9"/>
  <c r="H19" i="9"/>
  <c r="G19" i="9"/>
  <c r="F19" i="9"/>
  <c r="E19" i="9"/>
  <c r="Q18" i="9"/>
  <c r="Q17" i="9"/>
  <c r="Q16" i="9"/>
  <c r="Q15" i="9"/>
  <c r="Q14" i="9"/>
  <c r="Q13" i="9"/>
  <c r="Q254" i="9" l="1"/>
  <c r="Q44" i="9"/>
  <c r="Q103" i="9"/>
  <c r="Q119" i="9"/>
  <c r="Q167" i="9"/>
  <c r="F264" i="9"/>
  <c r="E264" i="9"/>
  <c r="E269" i="9" s="1"/>
  <c r="Q55" i="9"/>
  <c r="Q260" i="9"/>
  <c r="G264" i="9"/>
  <c r="Q107" i="9"/>
  <c r="Q155" i="9"/>
  <c r="Q213" i="9"/>
  <c r="Q227" i="9"/>
  <c r="H264" i="9"/>
  <c r="Q264" i="9" s="1"/>
  <c r="Q27" i="9"/>
  <c r="Q140" i="9"/>
  <c r="I264" i="9"/>
  <c r="Q187" i="9"/>
  <c r="Q201" i="9"/>
  <c r="J264" i="9"/>
  <c r="K264" i="9"/>
  <c r="Q127" i="9"/>
  <c r="Q145" i="9"/>
  <c r="Q247" i="9"/>
  <c r="L264" i="9"/>
  <c r="M264" i="9"/>
  <c r="Q97" i="9"/>
  <c r="N264" i="9"/>
  <c r="Q33" i="9"/>
  <c r="Q19" i="9"/>
  <c r="Q65" i="9"/>
  <c r="Q82" i="9"/>
  <c r="O264" i="9"/>
  <c r="Q263" i="9"/>
  <c r="F127" i="5"/>
  <c r="O263" i="8" l="1"/>
  <c r="N263" i="8"/>
  <c r="M263" i="8"/>
  <c r="L263" i="8"/>
  <c r="K263" i="8"/>
  <c r="J263" i="8"/>
  <c r="I263" i="8"/>
  <c r="H263" i="8"/>
  <c r="G263" i="8"/>
  <c r="F263" i="8"/>
  <c r="E263" i="8"/>
  <c r="Q262" i="8"/>
  <c r="Q261" i="8"/>
  <c r="O260" i="8"/>
  <c r="N260" i="8"/>
  <c r="M260" i="8"/>
  <c r="L260" i="8"/>
  <c r="K260" i="8"/>
  <c r="J260" i="8"/>
  <c r="I260" i="8"/>
  <c r="H260" i="8"/>
  <c r="G260" i="8"/>
  <c r="F260" i="8"/>
  <c r="E260" i="8"/>
  <c r="Q259" i="8"/>
  <c r="Q258" i="8"/>
  <c r="O257" i="8"/>
  <c r="N257" i="8"/>
  <c r="M257" i="8"/>
  <c r="L257" i="8"/>
  <c r="K257" i="8"/>
  <c r="J257" i="8"/>
  <c r="I257" i="8"/>
  <c r="H257" i="8"/>
  <c r="Q257" i="8" s="1"/>
  <c r="G257" i="8"/>
  <c r="F257" i="8"/>
  <c r="E257" i="8"/>
  <c r="Q256" i="8"/>
  <c r="Q255" i="8"/>
  <c r="O254" i="8"/>
  <c r="N254" i="8"/>
  <c r="M254" i="8"/>
  <c r="L254" i="8"/>
  <c r="K254" i="8"/>
  <c r="J254" i="8"/>
  <c r="I254" i="8"/>
  <c r="H254" i="8"/>
  <c r="Q254" i="8" s="1"/>
  <c r="G254" i="8"/>
  <c r="F254" i="8"/>
  <c r="E254" i="8"/>
  <c r="Q253" i="8"/>
  <c r="Q252" i="8"/>
  <c r="Q251" i="8"/>
  <c r="Q250" i="8"/>
  <c r="Q249" i="8"/>
  <c r="Q248" i="8"/>
  <c r="O247" i="8"/>
  <c r="N247" i="8"/>
  <c r="M247" i="8"/>
  <c r="L247" i="8"/>
  <c r="K247" i="8"/>
  <c r="J247" i="8"/>
  <c r="I247" i="8"/>
  <c r="H247" i="8"/>
  <c r="G247" i="8"/>
  <c r="F247" i="8"/>
  <c r="E247" i="8"/>
  <c r="Q246" i="8"/>
  <c r="Q245" i="8"/>
  <c r="Q244" i="8"/>
  <c r="Q243" i="8"/>
  <c r="Q242" i="8"/>
  <c r="Q241" i="8"/>
  <c r="Q240" i="8"/>
  <c r="O239" i="8"/>
  <c r="N239" i="8"/>
  <c r="M239" i="8"/>
  <c r="L239" i="8"/>
  <c r="K239" i="8"/>
  <c r="J239" i="8"/>
  <c r="I239" i="8"/>
  <c r="H239" i="8"/>
  <c r="G239" i="8"/>
  <c r="F239" i="8"/>
  <c r="E239" i="8"/>
  <c r="Q238" i="8"/>
  <c r="Q237" i="8"/>
  <c r="Q236" i="8"/>
  <c r="Q235" i="8"/>
  <c r="Q234" i="8"/>
  <c r="Q233" i="8"/>
  <c r="Q232" i="8"/>
  <c r="Q231" i="8"/>
  <c r="Q230" i="8"/>
  <c r="Q229" i="8"/>
  <c r="Q228" i="8"/>
  <c r="O227" i="8"/>
  <c r="N227" i="8"/>
  <c r="M227" i="8"/>
  <c r="L227" i="8"/>
  <c r="K227" i="8"/>
  <c r="J227" i="8"/>
  <c r="I227" i="8"/>
  <c r="H227" i="8"/>
  <c r="G227" i="8"/>
  <c r="F227" i="8"/>
  <c r="E227" i="8"/>
  <c r="Q226" i="8"/>
  <c r="Q225" i="8"/>
  <c r="Q224" i="8"/>
  <c r="Q223" i="8"/>
  <c r="Q222" i="8"/>
  <c r="Q221" i="8"/>
  <c r="Q220" i="8"/>
  <c r="Q219" i="8"/>
  <c r="Q218" i="8"/>
  <c r="Q217" i="8"/>
  <c r="Q216" i="8"/>
  <c r="Q215" i="8"/>
  <c r="Q214" i="8"/>
  <c r="O213" i="8"/>
  <c r="N213" i="8"/>
  <c r="M213" i="8"/>
  <c r="L213" i="8"/>
  <c r="K213" i="8"/>
  <c r="J213" i="8"/>
  <c r="I213" i="8"/>
  <c r="H213" i="8"/>
  <c r="G213" i="8"/>
  <c r="F213" i="8"/>
  <c r="E213" i="8"/>
  <c r="Q212" i="8"/>
  <c r="Q211" i="8"/>
  <c r="Q210" i="8"/>
  <c r="Q209" i="8"/>
  <c r="Q208" i="8"/>
  <c r="Q207" i="8"/>
  <c r="Q206" i="8"/>
  <c r="Q205" i="8"/>
  <c r="Q204" i="8"/>
  <c r="Q203" i="8"/>
  <c r="Q202" i="8"/>
  <c r="O201" i="8"/>
  <c r="N201" i="8"/>
  <c r="M201" i="8"/>
  <c r="L201" i="8"/>
  <c r="K201" i="8"/>
  <c r="J201" i="8"/>
  <c r="I201" i="8"/>
  <c r="H201" i="8"/>
  <c r="G201" i="8"/>
  <c r="F201" i="8"/>
  <c r="E201" i="8"/>
  <c r="Q200" i="8"/>
  <c r="Q199" i="8"/>
  <c r="Q198" i="8"/>
  <c r="Q197" i="8"/>
  <c r="Q196" i="8"/>
  <c r="Q195" i="8"/>
  <c r="Q194" i="8"/>
  <c r="Q193" i="8"/>
  <c r="Q192" i="8"/>
  <c r="Q191" i="8"/>
  <c r="Q190" i="8"/>
  <c r="Q189" i="8"/>
  <c r="Q188" i="8"/>
  <c r="O187" i="8"/>
  <c r="N187" i="8"/>
  <c r="M187" i="8"/>
  <c r="L187" i="8"/>
  <c r="K187" i="8"/>
  <c r="J187" i="8"/>
  <c r="I187" i="8"/>
  <c r="H187" i="8"/>
  <c r="G187" i="8"/>
  <c r="F187" i="8"/>
  <c r="E187" i="8"/>
  <c r="Q186" i="8"/>
  <c r="Q185" i="8"/>
  <c r="Q184" i="8"/>
  <c r="Q183" i="8"/>
  <c r="Q182" i="8"/>
  <c r="Q181" i="8"/>
  <c r="Q180" i="8"/>
  <c r="Q179" i="8"/>
  <c r="Q178" i="8"/>
  <c r="Q177" i="8"/>
  <c r="Q176" i="8"/>
  <c r="Q175" i="8"/>
  <c r="O174" i="8"/>
  <c r="N174" i="8"/>
  <c r="M174" i="8"/>
  <c r="L174" i="8"/>
  <c r="K174" i="8"/>
  <c r="J174" i="8"/>
  <c r="I174" i="8"/>
  <c r="H174" i="8"/>
  <c r="G174" i="8"/>
  <c r="F174" i="8"/>
  <c r="E174" i="8"/>
  <c r="Q173" i="8"/>
  <c r="Q172" i="8"/>
  <c r="Q171" i="8"/>
  <c r="Q170" i="8"/>
  <c r="Q169" i="8"/>
  <c r="Q168" i="8"/>
  <c r="O167" i="8"/>
  <c r="N167" i="8"/>
  <c r="M167" i="8"/>
  <c r="L167" i="8"/>
  <c r="K167" i="8"/>
  <c r="J167" i="8"/>
  <c r="I167" i="8"/>
  <c r="H167" i="8"/>
  <c r="Q167" i="8" s="1"/>
  <c r="G167" i="8"/>
  <c r="F167" i="8"/>
  <c r="E167" i="8"/>
  <c r="Q166" i="8"/>
  <c r="Q165" i="8"/>
  <c r="Q164" i="8"/>
  <c r="Q163" i="8"/>
  <c r="Q162" i="8"/>
  <c r="Q161" i="8"/>
  <c r="Q160" i="8"/>
  <c r="Q159" i="8"/>
  <c r="Q158" i="8"/>
  <c r="Q157" i="8"/>
  <c r="Q156" i="8"/>
  <c r="O155" i="8"/>
  <c r="N155" i="8"/>
  <c r="M155" i="8"/>
  <c r="L155" i="8"/>
  <c r="K155" i="8"/>
  <c r="J155" i="8"/>
  <c r="I155" i="8"/>
  <c r="H155" i="8"/>
  <c r="G155" i="8"/>
  <c r="F155" i="8"/>
  <c r="E155" i="8"/>
  <c r="Q154" i="8"/>
  <c r="Q153" i="8"/>
  <c r="Q152" i="8"/>
  <c r="Q151" i="8"/>
  <c r="Q150" i="8"/>
  <c r="Q149" i="8"/>
  <c r="Q148" i="8"/>
  <c r="Q147" i="8"/>
  <c r="Q146" i="8"/>
  <c r="O145" i="8"/>
  <c r="N145" i="8"/>
  <c r="M145" i="8"/>
  <c r="L145" i="8"/>
  <c r="K145" i="8"/>
  <c r="J145" i="8"/>
  <c r="I145" i="8"/>
  <c r="H145" i="8"/>
  <c r="G145" i="8"/>
  <c r="F145" i="8"/>
  <c r="E145" i="8"/>
  <c r="Q144" i="8"/>
  <c r="Q143" i="8"/>
  <c r="Q142" i="8"/>
  <c r="Q141" i="8"/>
  <c r="O140" i="8"/>
  <c r="N140" i="8"/>
  <c r="M140" i="8"/>
  <c r="L140" i="8"/>
  <c r="K140" i="8"/>
  <c r="J140" i="8"/>
  <c r="I140" i="8"/>
  <c r="H140" i="8"/>
  <c r="G140" i="8"/>
  <c r="F140" i="8"/>
  <c r="E140" i="8"/>
  <c r="Q139" i="8"/>
  <c r="Q138" i="8"/>
  <c r="Q137" i="8"/>
  <c r="Q136" i="8"/>
  <c r="Q135" i="8"/>
  <c r="Q134" i="8"/>
  <c r="O133" i="8"/>
  <c r="N133" i="8"/>
  <c r="M133" i="8"/>
  <c r="L133" i="8"/>
  <c r="K133" i="8"/>
  <c r="J133" i="8"/>
  <c r="I133" i="8"/>
  <c r="H133" i="8"/>
  <c r="G133" i="8"/>
  <c r="F133" i="8"/>
  <c r="E133" i="8"/>
  <c r="Q132" i="8"/>
  <c r="Q131" i="8"/>
  <c r="Q130" i="8"/>
  <c r="Q129" i="8"/>
  <c r="Q128" i="8"/>
  <c r="O127" i="8"/>
  <c r="N127" i="8"/>
  <c r="M127" i="8"/>
  <c r="L127" i="8"/>
  <c r="K127" i="8"/>
  <c r="J127" i="8"/>
  <c r="I127" i="8"/>
  <c r="H127" i="8"/>
  <c r="G127" i="8"/>
  <c r="F127" i="8"/>
  <c r="E127" i="8"/>
  <c r="Q126" i="8"/>
  <c r="Q125" i="8"/>
  <c r="Q124" i="8"/>
  <c r="Q123" i="8"/>
  <c r="Q122" i="8"/>
  <c r="Q121" i="8"/>
  <c r="Q120" i="8"/>
  <c r="G119" i="8"/>
  <c r="F119" i="8"/>
  <c r="E119" i="8"/>
  <c r="Q119" i="8" s="1"/>
  <c r="Q118" i="8"/>
  <c r="Q117" i="8"/>
  <c r="Q116" i="8"/>
  <c r="Q115" i="8"/>
  <c r="Q114" i="8"/>
  <c r="Q113" i="8"/>
  <c r="Q112" i="8"/>
  <c r="Q111" i="8"/>
  <c r="Q110" i="8"/>
  <c r="Q109" i="8"/>
  <c r="Q108" i="8"/>
  <c r="O107" i="8"/>
  <c r="N107" i="8"/>
  <c r="M107" i="8"/>
  <c r="L107" i="8"/>
  <c r="K107" i="8"/>
  <c r="J107" i="8"/>
  <c r="I107" i="8"/>
  <c r="H107" i="8"/>
  <c r="G107" i="8"/>
  <c r="F107" i="8"/>
  <c r="E107" i="8"/>
  <c r="Q106" i="8"/>
  <c r="Q105" i="8"/>
  <c r="Q104" i="8"/>
  <c r="O103" i="8"/>
  <c r="N103" i="8"/>
  <c r="M103" i="8"/>
  <c r="L103" i="8"/>
  <c r="K103" i="8"/>
  <c r="J103" i="8"/>
  <c r="I103" i="8"/>
  <c r="H103" i="8"/>
  <c r="G103" i="8"/>
  <c r="F103" i="8"/>
  <c r="E103" i="8"/>
  <c r="Q102" i="8"/>
  <c r="Q101" i="8"/>
  <c r="Q100" i="8"/>
  <c r="Q99" i="8"/>
  <c r="Q98" i="8"/>
  <c r="O97" i="8"/>
  <c r="N97" i="8"/>
  <c r="M97" i="8"/>
  <c r="L97" i="8"/>
  <c r="K97" i="8"/>
  <c r="J97" i="8"/>
  <c r="I97" i="8"/>
  <c r="H97" i="8"/>
  <c r="G97" i="8"/>
  <c r="F97" i="8"/>
  <c r="E97" i="8"/>
  <c r="Q96" i="8"/>
  <c r="Q95" i="8"/>
  <c r="Q94" i="8"/>
  <c r="Q93" i="8"/>
  <c r="O92" i="8"/>
  <c r="N92" i="8"/>
  <c r="M92" i="8"/>
  <c r="L92" i="8"/>
  <c r="K92" i="8"/>
  <c r="J92" i="8"/>
  <c r="I92" i="8"/>
  <c r="H92" i="8"/>
  <c r="G92" i="8"/>
  <c r="F92" i="8"/>
  <c r="E92" i="8"/>
  <c r="Q91" i="8"/>
  <c r="Q90" i="8"/>
  <c r="Q89" i="8"/>
  <c r="Q88" i="8"/>
  <c r="Q87" i="8"/>
  <c r="Q86" i="8"/>
  <c r="Q85" i="8"/>
  <c r="Q84" i="8"/>
  <c r="Q83" i="8"/>
  <c r="O82" i="8"/>
  <c r="N82" i="8"/>
  <c r="M82" i="8"/>
  <c r="L82" i="8"/>
  <c r="K82" i="8"/>
  <c r="J82" i="8"/>
  <c r="I82" i="8"/>
  <c r="H82" i="8"/>
  <c r="G82" i="8"/>
  <c r="F82" i="8"/>
  <c r="E82" i="8"/>
  <c r="Q81" i="8"/>
  <c r="Q80" i="8"/>
  <c r="Q79" i="8"/>
  <c r="Q78" i="8"/>
  <c r="Q77" i="8"/>
  <c r="Q76" i="8"/>
  <c r="Q75" i="8"/>
  <c r="Q74" i="8"/>
  <c r="Q73" i="8"/>
  <c r="Q72" i="8"/>
  <c r="Q71" i="8"/>
  <c r="Q70" i="8"/>
  <c r="Q69" i="8"/>
  <c r="O68" i="8"/>
  <c r="N68" i="8"/>
  <c r="M68" i="8"/>
  <c r="L68" i="8"/>
  <c r="K68" i="8"/>
  <c r="J68" i="8"/>
  <c r="I68" i="8"/>
  <c r="H68" i="8"/>
  <c r="Q68" i="8" s="1"/>
  <c r="G68" i="8"/>
  <c r="F68" i="8"/>
  <c r="Q67" i="8"/>
  <c r="Q66" i="8"/>
  <c r="O65" i="8"/>
  <c r="N65" i="8"/>
  <c r="M65" i="8"/>
  <c r="L65" i="8"/>
  <c r="K65" i="8"/>
  <c r="J65" i="8"/>
  <c r="I65" i="8"/>
  <c r="H65" i="8"/>
  <c r="G65" i="8"/>
  <c r="F65" i="8"/>
  <c r="E65" i="8"/>
  <c r="Q64" i="8"/>
  <c r="Q63" i="8"/>
  <c r="Q62" i="8"/>
  <c r="Q61" i="8"/>
  <c r="Q60" i="8"/>
  <c r="Q59" i="8"/>
  <c r="Q58" i="8"/>
  <c r="Q57" i="8"/>
  <c r="Q56" i="8"/>
  <c r="O55" i="8"/>
  <c r="N55" i="8"/>
  <c r="M55" i="8"/>
  <c r="L55" i="8"/>
  <c r="K55" i="8"/>
  <c r="J55" i="8"/>
  <c r="I55" i="8"/>
  <c r="H55" i="8"/>
  <c r="G55" i="8"/>
  <c r="F55" i="8"/>
  <c r="E55" i="8"/>
  <c r="Q54" i="8"/>
  <c r="Q53" i="8"/>
  <c r="Q52" i="8"/>
  <c r="Q51" i="8"/>
  <c r="Q50" i="8"/>
  <c r="Q49" i="8"/>
  <c r="Q48" i="8"/>
  <c r="Q47" i="8"/>
  <c r="Q46" i="8"/>
  <c r="Q45" i="8"/>
  <c r="O44" i="8"/>
  <c r="N44" i="8"/>
  <c r="M44" i="8"/>
  <c r="L44" i="8"/>
  <c r="K44" i="8"/>
  <c r="J44" i="8"/>
  <c r="I44" i="8"/>
  <c r="H44" i="8"/>
  <c r="G44" i="8"/>
  <c r="F44" i="8"/>
  <c r="E44" i="8"/>
  <c r="Q43" i="8"/>
  <c r="Q42" i="8"/>
  <c r="Q41" i="8"/>
  <c r="Q40" i="8"/>
  <c r="Q39" i="8"/>
  <c r="Q38" i="8"/>
  <c r="Q37" i="8"/>
  <c r="Q36" i="8"/>
  <c r="Q35" i="8"/>
  <c r="Q34" i="8"/>
  <c r="O33" i="8"/>
  <c r="N33" i="8"/>
  <c r="M33" i="8"/>
  <c r="L33" i="8"/>
  <c r="K33" i="8"/>
  <c r="J33" i="8"/>
  <c r="I33" i="8"/>
  <c r="H33" i="8"/>
  <c r="G33" i="8"/>
  <c r="F33" i="8"/>
  <c r="E33" i="8"/>
  <c r="Q32" i="8"/>
  <c r="Q31" i="8"/>
  <c r="Q30" i="8"/>
  <c r="Q29" i="8"/>
  <c r="Q28" i="8"/>
  <c r="O27" i="8"/>
  <c r="N27" i="8"/>
  <c r="M27" i="8"/>
  <c r="L27" i="8"/>
  <c r="K27" i="8"/>
  <c r="J27" i="8"/>
  <c r="I27" i="8"/>
  <c r="H27" i="8"/>
  <c r="G27" i="8"/>
  <c r="F27" i="8"/>
  <c r="E27" i="8"/>
  <c r="Q26" i="8"/>
  <c r="Q25" i="8"/>
  <c r="Q24" i="8"/>
  <c r="Q23" i="8"/>
  <c r="Q22" i="8"/>
  <c r="Q21" i="8"/>
  <c r="Q20" i="8"/>
  <c r="O19" i="8"/>
  <c r="N19" i="8"/>
  <c r="M19" i="8"/>
  <c r="L19" i="8"/>
  <c r="K19" i="8"/>
  <c r="J19" i="8"/>
  <c r="I19" i="8"/>
  <c r="H19" i="8"/>
  <c r="G19" i="8"/>
  <c r="F19" i="8"/>
  <c r="E19" i="8"/>
  <c r="Q18" i="8"/>
  <c r="Q17" i="8"/>
  <c r="Q16" i="8"/>
  <c r="Q15" i="8"/>
  <c r="Q14" i="8"/>
  <c r="Q13" i="8"/>
  <c r="E264" i="8" l="1"/>
  <c r="E269" i="8" s="1"/>
  <c r="Q44" i="8"/>
  <c r="Q239" i="8"/>
  <c r="Q92" i="8"/>
  <c r="Q260" i="8"/>
  <c r="F264" i="8"/>
  <c r="G264" i="8"/>
  <c r="Q33" i="8"/>
  <c r="Q155" i="8"/>
  <c r="Q213" i="8"/>
  <c r="Q227" i="8"/>
  <c r="H264" i="8"/>
  <c r="Q97" i="8"/>
  <c r="Q140" i="8"/>
  <c r="I264" i="8"/>
  <c r="Q65" i="8"/>
  <c r="Q82" i="8"/>
  <c r="Q187" i="8"/>
  <c r="Q201" i="8"/>
  <c r="J264" i="8"/>
  <c r="Q174" i="8"/>
  <c r="K264" i="8"/>
  <c r="Q127" i="8"/>
  <c r="Q145" i="8"/>
  <c r="Q247" i="8"/>
  <c r="L264" i="8"/>
  <c r="Q19" i="8"/>
  <c r="Q103" i="8"/>
  <c r="M264" i="8"/>
  <c r="N264" i="8"/>
  <c r="Q107" i="8"/>
  <c r="O264" i="8"/>
  <c r="Q55" i="8"/>
  <c r="Q27" i="8"/>
  <c r="Q133" i="8"/>
  <c r="Q263" i="8"/>
  <c r="Q264" i="8" l="1"/>
  <c r="F96" i="5"/>
  <c r="F106" i="5"/>
  <c r="F114" i="5"/>
  <c r="F119" i="5"/>
  <c r="O263" i="7" l="1"/>
  <c r="N263" i="7"/>
  <c r="M263" i="7"/>
  <c r="L263" i="7"/>
  <c r="K263" i="7"/>
  <c r="J263" i="7"/>
  <c r="I263" i="7"/>
  <c r="H263" i="7"/>
  <c r="G263" i="7"/>
  <c r="F263" i="7"/>
  <c r="E263" i="7"/>
  <c r="Q262" i="7"/>
  <c r="Q261" i="7"/>
  <c r="O260" i="7"/>
  <c r="N260" i="7"/>
  <c r="M260" i="7"/>
  <c r="L260" i="7"/>
  <c r="K260" i="7"/>
  <c r="J260" i="7"/>
  <c r="I260" i="7"/>
  <c r="H260" i="7"/>
  <c r="G260" i="7"/>
  <c r="F260" i="7"/>
  <c r="E260" i="7"/>
  <c r="Q259" i="7"/>
  <c r="Q258" i="7"/>
  <c r="O257" i="7"/>
  <c r="N257" i="7"/>
  <c r="M257" i="7"/>
  <c r="L257" i="7"/>
  <c r="K257" i="7"/>
  <c r="J257" i="7"/>
  <c r="I257" i="7"/>
  <c r="H257" i="7"/>
  <c r="Q257" i="7" s="1"/>
  <c r="G257" i="7"/>
  <c r="F257" i="7"/>
  <c r="E257" i="7"/>
  <c r="Q256" i="7"/>
  <c r="Q255" i="7"/>
  <c r="O254" i="7"/>
  <c r="N254" i="7"/>
  <c r="M254" i="7"/>
  <c r="L254" i="7"/>
  <c r="K254" i="7"/>
  <c r="J254" i="7"/>
  <c r="I254" i="7"/>
  <c r="H254" i="7"/>
  <c r="Q254" i="7" s="1"/>
  <c r="G254" i="7"/>
  <c r="F254" i="7"/>
  <c r="E254" i="7"/>
  <c r="Q253" i="7"/>
  <c r="Q252" i="7"/>
  <c r="Q251" i="7"/>
  <c r="Q250" i="7"/>
  <c r="Q249" i="7"/>
  <c r="Q248" i="7"/>
  <c r="O247" i="7"/>
  <c r="N247" i="7"/>
  <c r="M247" i="7"/>
  <c r="L247" i="7"/>
  <c r="K247" i="7"/>
  <c r="J247" i="7"/>
  <c r="I247" i="7"/>
  <c r="H247" i="7"/>
  <c r="G247" i="7"/>
  <c r="F247" i="7"/>
  <c r="E247" i="7"/>
  <c r="Q246" i="7"/>
  <c r="Q245" i="7"/>
  <c r="Q244" i="7"/>
  <c r="Q243" i="7"/>
  <c r="Q242" i="7"/>
  <c r="Q241" i="7"/>
  <c r="Q240" i="7"/>
  <c r="O239" i="7"/>
  <c r="N239" i="7"/>
  <c r="M239" i="7"/>
  <c r="L239" i="7"/>
  <c r="K239" i="7"/>
  <c r="J239" i="7"/>
  <c r="I239" i="7"/>
  <c r="H239" i="7"/>
  <c r="G239" i="7"/>
  <c r="F239" i="7"/>
  <c r="E239" i="7"/>
  <c r="Q238" i="7"/>
  <c r="Q237" i="7"/>
  <c r="Q236" i="7"/>
  <c r="Q235" i="7"/>
  <c r="Q234" i="7"/>
  <c r="Q233" i="7"/>
  <c r="Q232" i="7"/>
  <c r="Q231" i="7"/>
  <c r="Q230" i="7"/>
  <c r="Q229" i="7"/>
  <c r="Q228" i="7"/>
  <c r="O227" i="7"/>
  <c r="N227" i="7"/>
  <c r="M227" i="7"/>
  <c r="L227" i="7"/>
  <c r="K227" i="7"/>
  <c r="J227" i="7"/>
  <c r="I227" i="7"/>
  <c r="H227" i="7"/>
  <c r="G227" i="7"/>
  <c r="F227" i="7"/>
  <c r="E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O213" i="7"/>
  <c r="N213" i="7"/>
  <c r="M213" i="7"/>
  <c r="L213" i="7"/>
  <c r="K213" i="7"/>
  <c r="J213" i="7"/>
  <c r="I213" i="7"/>
  <c r="H213" i="7"/>
  <c r="G213" i="7"/>
  <c r="F213" i="7"/>
  <c r="E213" i="7"/>
  <c r="Q212" i="7"/>
  <c r="Q211" i="7"/>
  <c r="Q210" i="7"/>
  <c r="Q209" i="7"/>
  <c r="Q208" i="7"/>
  <c r="Q207" i="7"/>
  <c r="Q206" i="7"/>
  <c r="Q205" i="7"/>
  <c r="Q204" i="7"/>
  <c r="Q203" i="7"/>
  <c r="Q202" i="7"/>
  <c r="O201" i="7"/>
  <c r="N201" i="7"/>
  <c r="M201" i="7"/>
  <c r="L201" i="7"/>
  <c r="K201" i="7"/>
  <c r="J201" i="7"/>
  <c r="I201" i="7"/>
  <c r="H201" i="7"/>
  <c r="G201" i="7"/>
  <c r="F201" i="7"/>
  <c r="E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O187" i="7"/>
  <c r="N187" i="7"/>
  <c r="M187" i="7"/>
  <c r="L187" i="7"/>
  <c r="K187" i="7"/>
  <c r="J187" i="7"/>
  <c r="I187" i="7"/>
  <c r="H187" i="7"/>
  <c r="G187" i="7"/>
  <c r="F187" i="7"/>
  <c r="E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O174" i="7"/>
  <c r="N174" i="7"/>
  <c r="M174" i="7"/>
  <c r="L174" i="7"/>
  <c r="K174" i="7"/>
  <c r="J174" i="7"/>
  <c r="I174" i="7"/>
  <c r="H174" i="7"/>
  <c r="G174" i="7"/>
  <c r="F174" i="7"/>
  <c r="E174" i="7"/>
  <c r="Q173" i="7"/>
  <c r="Q172" i="7"/>
  <c r="Q171" i="7"/>
  <c r="Q170" i="7"/>
  <c r="Q169" i="7"/>
  <c r="Q168" i="7"/>
  <c r="O167" i="7"/>
  <c r="N167" i="7"/>
  <c r="M167" i="7"/>
  <c r="L167" i="7"/>
  <c r="K167" i="7"/>
  <c r="J167" i="7"/>
  <c r="I167" i="7"/>
  <c r="H167" i="7"/>
  <c r="G167" i="7"/>
  <c r="F167" i="7"/>
  <c r="E167" i="7"/>
  <c r="Q166" i="7"/>
  <c r="Q165" i="7"/>
  <c r="Q164" i="7"/>
  <c r="Q163" i="7"/>
  <c r="Q162" i="7"/>
  <c r="Q161" i="7"/>
  <c r="Q160" i="7"/>
  <c r="Q159" i="7"/>
  <c r="Q158" i="7"/>
  <c r="Q157" i="7"/>
  <c r="Q156" i="7"/>
  <c r="O155" i="7"/>
  <c r="N155" i="7"/>
  <c r="M155" i="7"/>
  <c r="L155" i="7"/>
  <c r="K155" i="7"/>
  <c r="J155" i="7"/>
  <c r="I155" i="7"/>
  <c r="H155" i="7"/>
  <c r="G155" i="7"/>
  <c r="F155" i="7"/>
  <c r="E155" i="7"/>
  <c r="Q154" i="7"/>
  <c r="Q153" i="7"/>
  <c r="Q152" i="7"/>
  <c r="Q151" i="7"/>
  <c r="Q150" i="7"/>
  <c r="Q149" i="7"/>
  <c r="Q148" i="7"/>
  <c r="Q147" i="7"/>
  <c r="Q146" i="7"/>
  <c r="O145" i="7"/>
  <c r="N145" i="7"/>
  <c r="M145" i="7"/>
  <c r="L145" i="7"/>
  <c r="K145" i="7"/>
  <c r="J145" i="7"/>
  <c r="I145" i="7"/>
  <c r="H145" i="7"/>
  <c r="G145" i="7"/>
  <c r="F145" i="7"/>
  <c r="E145" i="7"/>
  <c r="Q144" i="7"/>
  <c r="Q143" i="7"/>
  <c r="Q142" i="7"/>
  <c r="Q141" i="7"/>
  <c r="O140" i="7"/>
  <c r="N140" i="7"/>
  <c r="M140" i="7"/>
  <c r="L140" i="7"/>
  <c r="K140" i="7"/>
  <c r="J140" i="7"/>
  <c r="I140" i="7"/>
  <c r="H140" i="7"/>
  <c r="G140" i="7"/>
  <c r="F140" i="7"/>
  <c r="E140" i="7"/>
  <c r="Q139" i="7"/>
  <c r="Q138" i="7"/>
  <c r="Q137" i="7"/>
  <c r="Q136" i="7"/>
  <c r="Q135" i="7"/>
  <c r="Q134" i="7"/>
  <c r="O133" i="7"/>
  <c r="N133" i="7"/>
  <c r="M133" i="7"/>
  <c r="L133" i="7"/>
  <c r="K133" i="7"/>
  <c r="J133" i="7"/>
  <c r="I133" i="7"/>
  <c r="H133" i="7"/>
  <c r="G133" i="7"/>
  <c r="F133" i="7"/>
  <c r="E133" i="7"/>
  <c r="Q132" i="7"/>
  <c r="Q131" i="7"/>
  <c r="Q130" i="7"/>
  <c r="Q129" i="7"/>
  <c r="Q128" i="7"/>
  <c r="O127" i="7"/>
  <c r="N127" i="7"/>
  <c r="M127" i="7"/>
  <c r="L127" i="7"/>
  <c r="K127" i="7"/>
  <c r="J127" i="7"/>
  <c r="I127" i="7"/>
  <c r="H127" i="7"/>
  <c r="G127" i="7"/>
  <c r="F127" i="7"/>
  <c r="E127" i="7"/>
  <c r="Q126" i="7"/>
  <c r="Q125" i="7"/>
  <c r="Q124" i="7"/>
  <c r="Q123" i="7"/>
  <c r="Q122" i="7"/>
  <c r="Q121" i="7"/>
  <c r="Q120" i="7"/>
  <c r="O119" i="7"/>
  <c r="N119" i="7"/>
  <c r="M119" i="7"/>
  <c r="L119" i="7"/>
  <c r="K119" i="7"/>
  <c r="J119" i="7"/>
  <c r="I119" i="7"/>
  <c r="H119" i="7"/>
  <c r="G119" i="7"/>
  <c r="F119" i="7"/>
  <c r="E119" i="7"/>
  <c r="Q118" i="7"/>
  <c r="Q117" i="7"/>
  <c r="Q116" i="7"/>
  <c r="Q115" i="7"/>
  <c r="Q114" i="7"/>
  <c r="Q113" i="7"/>
  <c r="Q112" i="7"/>
  <c r="Q111" i="7"/>
  <c r="Q110" i="7"/>
  <c r="Q109" i="7"/>
  <c r="Q108" i="7"/>
  <c r="O107" i="7"/>
  <c r="N107" i="7"/>
  <c r="M107" i="7"/>
  <c r="L107" i="7"/>
  <c r="K107" i="7"/>
  <c r="J107" i="7"/>
  <c r="I107" i="7"/>
  <c r="H107" i="7"/>
  <c r="G107" i="7"/>
  <c r="F107" i="7"/>
  <c r="E107" i="7"/>
  <c r="Q106" i="7"/>
  <c r="Q105" i="7"/>
  <c r="Q104" i="7"/>
  <c r="O103" i="7"/>
  <c r="N103" i="7"/>
  <c r="M103" i="7"/>
  <c r="L103" i="7"/>
  <c r="K103" i="7"/>
  <c r="J103" i="7"/>
  <c r="I103" i="7"/>
  <c r="H103" i="7"/>
  <c r="G103" i="7"/>
  <c r="F103" i="7"/>
  <c r="E103" i="7"/>
  <c r="Q102" i="7"/>
  <c r="Q101" i="7"/>
  <c r="Q100" i="7"/>
  <c r="Q99" i="7"/>
  <c r="Q98" i="7"/>
  <c r="O97" i="7"/>
  <c r="N97" i="7"/>
  <c r="M97" i="7"/>
  <c r="L97" i="7"/>
  <c r="K97" i="7"/>
  <c r="J97" i="7"/>
  <c r="I97" i="7"/>
  <c r="H97" i="7"/>
  <c r="G97" i="7"/>
  <c r="F97" i="7"/>
  <c r="E97" i="7"/>
  <c r="Q96" i="7"/>
  <c r="Q95" i="7"/>
  <c r="Q94" i="7"/>
  <c r="Q93" i="7"/>
  <c r="O92" i="7"/>
  <c r="N92" i="7"/>
  <c r="M92" i="7"/>
  <c r="L92" i="7"/>
  <c r="K92" i="7"/>
  <c r="J92" i="7"/>
  <c r="I92" i="7"/>
  <c r="H92" i="7"/>
  <c r="G92" i="7"/>
  <c r="F92" i="7"/>
  <c r="E92" i="7"/>
  <c r="Q91" i="7"/>
  <c r="Q90" i="7"/>
  <c r="Q89" i="7"/>
  <c r="Q88" i="7"/>
  <c r="Q87" i="7"/>
  <c r="Q86" i="7"/>
  <c r="Q85" i="7"/>
  <c r="Q84" i="7"/>
  <c r="Q83" i="7"/>
  <c r="O82" i="7"/>
  <c r="N82" i="7"/>
  <c r="M82" i="7"/>
  <c r="L82" i="7"/>
  <c r="K82" i="7"/>
  <c r="J82" i="7"/>
  <c r="I82" i="7"/>
  <c r="H82" i="7"/>
  <c r="G82" i="7"/>
  <c r="F82" i="7"/>
  <c r="E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O68" i="7"/>
  <c r="N68" i="7"/>
  <c r="M68" i="7"/>
  <c r="L68" i="7"/>
  <c r="K68" i="7"/>
  <c r="J68" i="7"/>
  <c r="I68" i="7"/>
  <c r="H68" i="7"/>
  <c r="Q68" i="7" s="1"/>
  <c r="G68" i="7"/>
  <c r="F68" i="7"/>
  <c r="Q67" i="7"/>
  <c r="Q66" i="7"/>
  <c r="O65" i="7"/>
  <c r="N65" i="7"/>
  <c r="M65" i="7"/>
  <c r="L65" i="7"/>
  <c r="K65" i="7"/>
  <c r="J65" i="7"/>
  <c r="I65" i="7"/>
  <c r="H65" i="7"/>
  <c r="G65" i="7"/>
  <c r="F65" i="7"/>
  <c r="E65" i="7"/>
  <c r="Q64" i="7"/>
  <c r="Q63" i="7"/>
  <c r="Q62" i="7"/>
  <c r="Q61" i="7"/>
  <c r="Q60" i="7"/>
  <c r="Q59" i="7"/>
  <c r="Q58" i="7"/>
  <c r="Q57" i="7"/>
  <c r="Q56" i="7"/>
  <c r="O55" i="7"/>
  <c r="N55" i="7"/>
  <c r="M55" i="7"/>
  <c r="L55" i="7"/>
  <c r="K55" i="7"/>
  <c r="J55" i="7"/>
  <c r="I55" i="7"/>
  <c r="H55" i="7"/>
  <c r="G55" i="7"/>
  <c r="F55" i="7"/>
  <c r="E55" i="7"/>
  <c r="Q54" i="7"/>
  <c r="Q53" i="7"/>
  <c r="Q52" i="7"/>
  <c r="Q51" i="7"/>
  <c r="Q50" i="7"/>
  <c r="Q49" i="7"/>
  <c r="Q48" i="7"/>
  <c r="Q47" i="7"/>
  <c r="Q46" i="7"/>
  <c r="Q45" i="7"/>
  <c r="O44" i="7"/>
  <c r="N44" i="7"/>
  <c r="M44" i="7"/>
  <c r="L44" i="7"/>
  <c r="K44" i="7"/>
  <c r="J44" i="7"/>
  <c r="I44" i="7"/>
  <c r="H44" i="7"/>
  <c r="G44" i="7"/>
  <c r="F44" i="7"/>
  <c r="E44" i="7"/>
  <c r="Q43" i="7"/>
  <c r="Q42" i="7"/>
  <c r="Q41" i="7"/>
  <c r="Q40" i="7"/>
  <c r="Q39" i="7"/>
  <c r="Q38" i="7"/>
  <c r="Q37" i="7"/>
  <c r="Q36" i="7"/>
  <c r="Q35" i="7"/>
  <c r="Q34" i="7"/>
  <c r="O33" i="7"/>
  <c r="N33" i="7"/>
  <c r="M33" i="7"/>
  <c r="L33" i="7"/>
  <c r="K33" i="7"/>
  <c r="J33" i="7"/>
  <c r="I33" i="7"/>
  <c r="H33" i="7"/>
  <c r="G33" i="7"/>
  <c r="F33" i="7"/>
  <c r="E33" i="7"/>
  <c r="Q32" i="7"/>
  <c r="Q31" i="7"/>
  <c r="Q30" i="7"/>
  <c r="Q29" i="7"/>
  <c r="Q28" i="7"/>
  <c r="O27" i="7"/>
  <c r="N27" i="7"/>
  <c r="M27" i="7"/>
  <c r="L27" i="7"/>
  <c r="K27" i="7"/>
  <c r="J27" i="7"/>
  <c r="I27" i="7"/>
  <c r="H27" i="7"/>
  <c r="G27" i="7"/>
  <c r="F27" i="7"/>
  <c r="E27" i="7"/>
  <c r="Q26" i="7"/>
  <c r="Q25" i="7"/>
  <c r="Q24" i="7"/>
  <c r="Q23" i="7"/>
  <c r="Q22" i="7"/>
  <c r="Q21" i="7"/>
  <c r="Q20" i="7"/>
  <c r="O19" i="7"/>
  <c r="N19" i="7"/>
  <c r="M19" i="7"/>
  <c r="L19" i="7"/>
  <c r="K19" i="7"/>
  <c r="J19" i="7"/>
  <c r="I19" i="7"/>
  <c r="H19" i="7"/>
  <c r="G19" i="7"/>
  <c r="F19" i="7"/>
  <c r="E19" i="7"/>
  <c r="Q18" i="7"/>
  <c r="Q17" i="7"/>
  <c r="Q16" i="7"/>
  <c r="Q15" i="7"/>
  <c r="Q14" i="7"/>
  <c r="Q13" i="7"/>
  <c r="Q127" i="7" l="1"/>
  <c r="Q133" i="7"/>
  <c r="Q145" i="7"/>
  <c r="Q103" i="7"/>
  <c r="Q119" i="7"/>
  <c r="Q167" i="7"/>
  <c r="Q239" i="7"/>
  <c r="Q92" i="7"/>
  <c r="E264" i="7"/>
  <c r="E269" i="7" s="1"/>
  <c r="F264" i="7"/>
  <c r="Q55" i="7"/>
  <c r="Q260" i="7"/>
  <c r="G264" i="7"/>
  <c r="Q107" i="7"/>
  <c r="Q155" i="7"/>
  <c r="Q213" i="7"/>
  <c r="Q227" i="7"/>
  <c r="H264" i="7"/>
  <c r="Q264" i="7" s="1"/>
  <c r="Q140" i="7"/>
  <c r="I264" i="7"/>
  <c r="Q44" i="7"/>
  <c r="Q187" i="7"/>
  <c r="Q201" i="7"/>
  <c r="J264" i="7"/>
  <c r="Q27" i="7"/>
  <c r="Q174" i="7"/>
  <c r="K264" i="7"/>
  <c r="Q247" i="7"/>
  <c r="L264" i="7"/>
  <c r="M264" i="7"/>
  <c r="Q97" i="7"/>
  <c r="N264" i="7"/>
  <c r="Q33" i="7"/>
  <c r="Q19" i="7"/>
  <c r="Q65" i="7"/>
  <c r="Q82" i="7"/>
  <c r="O264" i="7"/>
  <c r="Q263" i="7"/>
  <c r="F39" i="5" l="1"/>
  <c r="Q10" i="5" l="1"/>
  <c r="Q11" i="5"/>
  <c r="Q12" i="5"/>
  <c r="Q13" i="5"/>
  <c r="Q14" i="5"/>
  <c r="Q15" i="5"/>
  <c r="Q17" i="5"/>
  <c r="Q18" i="5"/>
  <c r="Q19" i="5"/>
  <c r="Q20" i="5"/>
  <c r="Q21" i="5"/>
  <c r="Q22" i="5"/>
  <c r="Q24" i="5"/>
  <c r="Q25" i="5"/>
  <c r="Q26" i="5"/>
  <c r="Q27" i="5"/>
  <c r="Q28" i="5"/>
  <c r="Q30" i="5"/>
  <c r="Q31" i="5"/>
  <c r="Q32" i="5"/>
  <c r="Q33" i="5"/>
  <c r="Q34" i="5"/>
  <c r="Q35" i="5"/>
  <c r="Q36" i="5"/>
  <c r="Q37" i="5"/>
  <c r="Q38" i="5"/>
  <c r="Q40" i="5"/>
  <c r="Q41" i="5"/>
  <c r="Q42" i="5"/>
  <c r="Q43" i="5"/>
  <c r="Q44" i="5"/>
  <c r="Q45" i="5"/>
  <c r="Q46" i="5"/>
  <c r="Q47" i="5"/>
  <c r="Q48" i="5"/>
  <c r="Q49" i="5"/>
  <c r="Q51" i="5"/>
  <c r="Q52" i="5"/>
  <c r="Q53" i="5"/>
  <c r="Q54" i="5"/>
  <c r="Q55" i="5"/>
  <c r="Q56" i="5"/>
  <c r="Q57" i="5"/>
  <c r="Q58" i="5"/>
  <c r="Q60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8" i="5"/>
  <c r="Q79" i="5"/>
  <c r="Q81" i="5"/>
  <c r="Q82" i="5"/>
  <c r="Q83" i="5"/>
  <c r="Q84" i="5"/>
  <c r="Q85" i="5"/>
  <c r="Q87" i="5"/>
  <c r="Q88" i="5"/>
  <c r="Q89" i="5"/>
  <c r="Q90" i="5"/>
  <c r="Q92" i="5"/>
  <c r="Q94" i="5"/>
  <c r="Q95" i="5"/>
  <c r="Q97" i="5"/>
  <c r="Q98" i="5"/>
  <c r="Q99" i="5"/>
  <c r="Q100" i="5"/>
  <c r="Q101" i="5"/>
  <c r="Q102" i="5"/>
  <c r="Q103" i="5"/>
  <c r="Q104" i="5"/>
  <c r="Q105" i="5"/>
  <c r="Q107" i="5"/>
  <c r="Q108" i="5"/>
  <c r="Q109" i="5"/>
  <c r="Q110" i="5"/>
  <c r="Q111" i="5"/>
  <c r="Q112" i="5"/>
  <c r="Q113" i="5"/>
  <c r="Q115" i="5"/>
  <c r="Q116" i="5"/>
  <c r="Q117" i="5"/>
  <c r="Q118" i="5"/>
  <c r="Q120" i="5"/>
  <c r="Q121" i="5"/>
  <c r="Q124" i="5"/>
  <c r="Q126" i="5"/>
  <c r="Q128" i="5"/>
  <c r="Q129" i="5"/>
  <c r="Q130" i="5"/>
  <c r="Q132" i="5"/>
  <c r="Q133" i="5"/>
  <c r="Q134" i="5"/>
  <c r="Q135" i="5"/>
  <c r="Q136" i="5"/>
  <c r="Q137" i="5"/>
  <c r="Q138" i="5"/>
  <c r="Q139" i="5"/>
  <c r="Q141" i="5"/>
  <c r="Q142" i="5"/>
  <c r="Q143" i="5"/>
  <c r="Q144" i="5"/>
  <c r="Q145" i="5"/>
  <c r="Q146" i="5"/>
  <c r="Q150" i="5"/>
  <c r="Q151" i="5"/>
  <c r="Q152" i="5"/>
  <c r="Q153" i="5"/>
  <c r="Q154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5" i="5"/>
  <c r="Q196" i="5"/>
  <c r="Q197" i="5"/>
  <c r="Q198" i="5"/>
  <c r="Q199" i="5"/>
  <c r="Q200" i="5"/>
  <c r="Q201" i="5"/>
  <c r="Q202" i="5"/>
  <c r="Q203" i="5"/>
  <c r="Q204" i="5"/>
  <c r="Q206" i="5"/>
  <c r="Q207" i="5"/>
  <c r="Q208" i="5"/>
  <c r="Q209" i="5"/>
  <c r="Q210" i="5"/>
  <c r="Q211" i="5"/>
  <c r="Q212" i="5"/>
  <c r="Q214" i="5"/>
  <c r="Q216" i="5"/>
  <c r="Q217" i="5"/>
  <c r="Q219" i="5"/>
  <c r="Q221" i="5"/>
  <c r="Q223" i="5"/>
  <c r="H230" i="5"/>
  <c r="I230" i="5"/>
  <c r="J230" i="5"/>
  <c r="K230" i="5"/>
  <c r="L230" i="5"/>
  <c r="M230" i="5"/>
  <c r="N230" i="5"/>
  <c r="O230" i="5"/>
  <c r="G263" i="6" l="1"/>
  <c r="F263" i="6"/>
  <c r="E263" i="6"/>
  <c r="G260" i="6"/>
  <c r="F260" i="6"/>
  <c r="E260" i="6"/>
  <c r="O257" i="6"/>
  <c r="N257" i="6"/>
  <c r="M257" i="6"/>
  <c r="L257" i="6"/>
  <c r="K257" i="6"/>
  <c r="J257" i="6"/>
  <c r="I257" i="6"/>
  <c r="H257" i="6"/>
  <c r="G257" i="6"/>
  <c r="F257" i="6"/>
  <c r="E257" i="6"/>
  <c r="O254" i="6"/>
  <c r="N254" i="6"/>
  <c r="M254" i="6"/>
  <c r="L254" i="6"/>
  <c r="K254" i="6"/>
  <c r="J254" i="6"/>
  <c r="I254" i="6"/>
  <c r="H254" i="6"/>
  <c r="G254" i="6"/>
  <c r="F254" i="6"/>
  <c r="E254" i="6"/>
  <c r="O247" i="6"/>
  <c r="N247" i="6"/>
  <c r="M247" i="6"/>
  <c r="L247" i="6"/>
  <c r="K247" i="6"/>
  <c r="J247" i="6"/>
  <c r="I247" i="6"/>
  <c r="H247" i="6"/>
  <c r="G247" i="6"/>
  <c r="F247" i="6"/>
  <c r="E247" i="6"/>
  <c r="O239" i="6"/>
  <c r="N239" i="6"/>
  <c r="M239" i="6"/>
  <c r="L239" i="6"/>
  <c r="K239" i="6"/>
  <c r="J239" i="6"/>
  <c r="I239" i="6"/>
  <c r="H239" i="6"/>
  <c r="G239" i="6"/>
  <c r="F239" i="6"/>
  <c r="E239" i="6"/>
  <c r="O227" i="6"/>
  <c r="N227" i="6"/>
  <c r="M227" i="6"/>
  <c r="L227" i="6"/>
  <c r="K227" i="6"/>
  <c r="J227" i="6"/>
  <c r="I227" i="6"/>
  <c r="H227" i="6"/>
  <c r="G227" i="6"/>
  <c r="F227" i="6"/>
  <c r="E227" i="6"/>
  <c r="O213" i="6"/>
  <c r="N213" i="6"/>
  <c r="M213" i="6"/>
  <c r="L213" i="6"/>
  <c r="K213" i="6"/>
  <c r="J213" i="6"/>
  <c r="I213" i="6"/>
  <c r="H213" i="6"/>
  <c r="G213" i="6"/>
  <c r="F213" i="6"/>
  <c r="E213" i="6"/>
  <c r="O201" i="6"/>
  <c r="N201" i="6"/>
  <c r="M201" i="6"/>
  <c r="L201" i="6"/>
  <c r="K201" i="6"/>
  <c r="J201" i="6"/>
  <c r="I201" i="6"/>
  <c r="H201" i="6"/>
  <c r="G201" i="6"/>
  <c r="F201" i="6"/>
  <c r="E201" i="6"/>
  <c r="O187" i="6"/>
  <c r="N187" i="6"/>
  <c r="M187" i="6"/>
  <c r="L187" i="6"/>
  <c r="K187" i="6"/>
  <c r="J187" i="6"/>
  <c r="I187" i="6"/>
  <c r="H187" i="6"/>
  <c r="G187" i="6"/>
  <c r="F187" i="6"/>
  <c r="E187" i="6"/>
  <c r="O174" i="6"/>
  <c r="N174" i="6"/>
  <c r="M174" i="6"/>
  <c r="L174" i="6"/>
  <c r="K174" i="6"/>
  <c r="J174" i="6"/>
  <c r="I174" i="6"/>
  <c r="H174" i="6"/>
  <c r="G174" i="6"/>
  <c r="F174" i="6"/>
  <c r="E174" i="6"/>
  <c r="O167" i="6"/>
  <c r="N167" i="6"/>
  <c r="M167" i="6"/>
  <c r="L167" i="6"/>
  <c r="K167" i="6"/>
  <c r="J167" i="6"/>
  <c r="I167" i="6"/>
  <c r="H167" i="6"/>
  <c r="G167" i="6"/>
  <c r="F167" i="6"/>
  <c r="E167" i="6"/>
  <c r="O155" i="6"/>
  <c r="N155" i="6"/>
  <c r="M155" i="6"/>
  <c r="L155" i="6"/>
  <c r="K155" i="6"/>
  <c r="J155" i="6"/>
  <c r="I155" i="6"/>
  <c r="H155" i="6"/>
  <c r="G155" i="6"/>
  <c r="F155" i="6"/>
  <c r="E155" i="6"/>
  <c r="O145" i="6"/>
  <c r="N145" i="6"/>
  <c r="M145" i="6"/>
  <c r="L145" i="6"/>
  <c r="K145" i="6"/>
  <c r="J145" i="6"/>
  <c r="I145" i="6"/>
  <c r="H145" i="6"/>
  <c r="G145" i="6"/>
  <c r="F145" i="6"/>
  <c r="E145" i="6"/>
  <c r="O140" i="6"/>
  <c r="N140" i="6"/>
  <c r="M140" i="6"/>
  <c r="L140" i="6"/>
  <c r="K140" i="6"/>
  <c r="J140" i="6"/>
  <c r="I140" i="6"/>
  <c r="H140" i="6"/>
  <c r="G140" i="6"/>
  <c r="F140" i="6"/>
  <c r="E140" i="6"/>
  <c r="O133" i="6"/>
  <c r="N133" i="6"/>
  <c r="M133" i="6"/>
  <c r="L133" i="6"/>
  <c r="K133" i="6"/>
  <c r="J133" i="6"/>
  <c r="I133" i="6"/>
  <c r="H133" i="6"/>
  <c r="G133" i="6"/>
  <c r="F133" i="6"/>
  <c r="E133" i="6"/>
  <c r="O127" i="6"/>
  <c r="N127" i="6"/>
  <c r="M127" i="6"/>
  <c r="L127" i="6"/>
  <c r="K127" i="6"/>
  <c r="J127" i="6"/>
  <c r="I127" i="6"/>
  <c r="H127" i="6"/>
  <c r="G127" i="6"/>
  <c r="F127" i="6"/>
  <c r="E127" i="6"/>
  <c r="O119" i="6"/>
  <c r="N119" i="6"/>
  <c r="M119" i="6"/>
  <c r="L119" i="6"/>
  <c r="K119" i="6"/>
  <c r="J119" i="6"/>
  <c r="I119" i="6"/>
  <c r="H119" i="6"/>
  <c r="G119" i="6"/>
  <c r="F119" i="6"/>
  <c r="E119" i="6"/>
  <c r="O107" i="6"/>
  <c r="N107" i="6"/>
  <c r="M107" i="6"/>
  <c r="L107" i="6"/>
  <c r="K107" i="6"/>
  <c r="J107" i="6"/>
  <c r="I107" i="6"/>
  <c r="H107" i="6"/>
  <c r="G107" i="6"/>
  <c r="F107" i="6"/>
  <c r="E107" i="6"/>
  <c r="O103" i="6"/>
  <c r="N103" i="6"/>
  <c r="M103" i="6"/>
  <c r="L103" i="6"/>
  <c r="K103" i="6"/>
  <c r="J103" i="6"/>
  <c r="I103" i="6"/>
  <c r="H103" i="6"/>
  <c r="G103" i="6"/>
  <c r="F103" i="6"/>
  <c r="E103" i="6"/>
  <c r="O97" i="6"/>
  <c r="N97" i="6"/>
  <c r="M97" i="6"/>
  <c r="L97" i="6"/>
  <c r="K97" i="6"/>
  <c r="J97" i="6"/>
  <c r="I97" i="6"/>
  <c r="H97" i="6"/>
  <c r="G97" i="6"/>
  <c r="F97" i="6"/>
  <c r="E97" i="6"/>
  <c r="O92" i="6"/>
  <c r="N92" i="6"/>
  <c r="M92" i="6"/>
  <c r="L92" i="6"/>
  <c r="K92" i="6"/>
  <c r="J92" i="6"/>
  <c r="I92" i="6"/>
  <c r="H92" i="6"/>
  <c r="G92" i="6"/>
  <c r="F92" i="6"/>
  <c r="E92" i="6"/>
  <c r="O82" i="6"/>
  <c r="N82" i="6"/>
  <c r="M82" i="6"/>
  <c r="L82" i="6"/>
  <c r="K82" i="6"/>
  <c r="J82" i="6"/>
  <c r="I82" i="6"/>
  <c r="H82" i="6"/>
  <c r="G82" i="6"/>
  <c r="F82" i="6"/>
  <c r="E82" i="6"/>
  <c r="O65" i="6"/>
  <c r="N65" i="6"/>
  <c r="M65" i="6"/>
  <c r="L65" i="6"/>
  <c r="K65" i="6"/>
  <c r="J65" i="6"/>
  <c r="I65" i="6"/>
  <c r="H65" i="6"/>
  <c r="G65" i="6"/>
  <c r="F65" i="6"/>
  <c r="E65" i="6"/>
  <c r="O55" i="6"/>
  <c r="N55" i="6"/>
  <c r="M55" i="6"/>
  <c r="L55" i="6"/>
  <c r="K55" i="6"/>
  <c r="J55" i="6"/>
  <c r="I55" i="6"/>
  <c r="H55" i="6"/>
  <c r="G55" i="6"/>
  <c r="F55" i="6"/>
  <c r="E55" i="6"/>
  <c r="G44" i="6"/>
  <c r="F44" i="6"/>
  <c r="E44" i="6"/>
  <c r="O33" i="6"/>
  <c r="N33" i="6"/>
  <c r="M33" i="6"/>
  <c r="L33" i="6"/>
  <c r="K33" i="6"/>
  <c r="J33" i="6"/>
  <c r="I33" i="6"/>
  <c r="H33" i="6"/>
  <c r="G33" i="6"/>
  <c r="F33" i="6"/>
  <c r="E33" i="6"/>
  <c r="O27" i="6"/>
  <c r="N27" i="6"/>
  <c r="M27" i="6"/>
  <c r="L27" i="6"/>
  <c r="K27" i="6"/>
  <c r="J27" i="6"/>
  <c r="I27" i="6"/>
  <c r="H27" i="6"/>
  <c r="G27" i="6"/>
  <c r="F27" i="6"/>
  <c r="E27" i="6"/>
  <c r="O19" i="6"/>
  <c r="N19" i="6"/>
  <c r="M19" i="6"/>
  <c r="L19" i="6"/>
  <c r="K19" i="6"/>
  <c r="J19" i="6"/>
  <c r="I19" i="6"/>
  <c r="H19" i="6"/>
  <c r="G19" i="6"/>
  <c r="F19" i="6"/>
  <c r="E19" i="6"/>
  <c r="J264" i="6" l="1"/>
  <c r="K264" i="6"/>
  <c r="L264" i="6"/>
  <c r="M264" i="6"/>
  <c r="N264" i="6"/>
  <c r="O264" i="6"/>
  <c r="F264" i="6"/>
  <c r="G264" i="6"/>
  <c r="E264" i="6"/>
  <c r="E269" i="6" s="1"/>
  <c r="H264" i="6"/>
  <c r="I264" i="6"/>
  <c r="F23" i="5"/>
  <c r="F91" i="5" l="1"/>
  <c r="F140" i="5" l="1"/>
  <c r="E224" i="5" l="1"/>
  <c r="F220" i="5"/>
  <c r="E220" i="5"/>
  <c r="Q220" i="5" s="1"/>
  <c r="F218" i="5"/>
  <c r="E218" i="5"/>
  <c r="Q218" i="5" s="1"/>
  <c r="F215" i="5"/>
  <c r="E215" i="5"/>
  <c r="Q215" i="5" s="1"/>
  <c r="F213" i="5"/>
  <c r="E213" i="5"/>
  <c r="Q213" i="5" s="1"/>
  <c r="F205" i="5"/>
  <c r="E205" i="5"/>
  <c r="Q205" i="5" s="1"/>
  <c r="F194" i="5"/>
  <c r="E194" i="5"/>
  <c r="Q194" i="5" s="1"/>
  <c r="F181" i="5"/>
  <c r="E181" i="5"/>
  <c r="Q181" i="5" s="1"/>
  <c r="F168" i="5"/>
  <c r="E168" i="5"/>
  <c r="Q168" i="5" s="1"/>
  <c r="F155" i="5"/>
  <c r="E155" i="5"/>
  <c r="Q155" i="5" s="1"/>
  <c r="Q149" i="5"/>
  <c r="E140" i="5"/>
  <c r="Q140" i="5" s="1"/>
  <c r="F131" i="5"/>
  <c r="E131" i="5"/>
  <c r="Q131" i="5" s="1"/>
  <c r="E127" i="5"/>
  <c r="Q127" i="5" s="1"/>
  <c r="E119" i="5"/>
  <c r="Q119" i="5" s="1"/>
  <c r="E114" i="5"/>
  <c r="Q114" i="5" s="1"/>
  <c r="E106" i="5"/>
  <c r="Q106" i="5" s="1"/>
  <c r="E96" i="5"/>
  <c r="Q96" i="5" s="1"/>
  <c r="E91" i="5"/>
  <c r="Q91" i="5" s="1"/>
  <c r="F86" i="5"/>
  <c r="E86" i="5"/>
  <c r="Q86" i="5" s="1"/>
  <c r="F77" i="5"/>
  <c r="E77" i="5"/>
  <c r="Q77" i="5" s="1"/>
  <c r="F59" i="5"/>
  <c r="E59" i="5"/>
  <c r="Q59" i="5" s="1"/>
  <c r="F50" i="5"/>
  <c r="E50" i="5"/>
  <c r="Q50" i="5" s="1"/>
  <c r="E39" i="5"/>
  <c r="Q39" i="5" s="1"/>
  <c r="F29" i="5"/>
  <c r="E29" i="5"/>
  <c r="Q29" i="5" s="1"/>
  <c r="E23" i="5"/>
  <c r="Q23" i="5" s="1"/>
  <c r="F16" i="5"/>
  <c r="E16" i="5"/>
  <c r="Q16" i="5" s="1"/>
  <c r="F230" i="5" l="1"/>
  <c r="Q224" i="5"/>
  <c r="E230" i="5"/>
  <c r="H127" i="4"/>
  <c r="I127" i="4"/>
  <c r="J127" i="4"/>
  <c r="K127" i="4"/>
  <c r="L127" i="4"/>
  <c r="M127" i="4"/>
  <c r="N127" i="4"/>
  <c r="O127" i="4"/>
  <c r="G127" i="4"/>
  <c r="H255" i="4"/>
  <c r="I255" i="4"/>
  <c r="J255" i="4"/>
  <c r="K255" i="4"/>
  <c r="L255" i="4"/>
  <c r="M255" i="4"/>
  <c r="N255" i="4"/>
  <c r="O255" i="4"/>
  <c r="G255" i="4"/>
  <c r="E235" i="5" l="1"/>
  <c r="Q230" i="5"/>
  <c r="H27" i="4"/>
  <c r="I27" i="4"/>
  <c r="J27" i="4"/>
  <c r="K27" i="4"/>
  <c r="L27" i="4"/>
  <c r="M27" i="4"/>
  <c r="N27" i="4"/>
  <c r="O27" i="4"/>
  <c r="G27" i="4"/>
  <c r="H33" i="4" l="1"/>
  <c r="I33" i="4"/>
  <c r="J33" i="4"/>
  <c r="K33" i="4"/>
  <c r="L33" i="4"/>
  <c r="M33" i="4"/>
  <c r="N33" i="4"/>
  <c r="O33" i="4"/>
  <c r="G33" i="4"/>
  <c r="H261" i="4" l="1"/>
  <c r="I261" i="4"/>
  <c r="J261" i="4"/>
  <c r="K261" i="4"/>
  <c r="L261" i="4"/>
  <c r="M261" i="4"/>
  <c r="N261" i="4"/>
  <c r="O261" i="4"/>
  <c r="I103" i="4" l="1"/>
  <c r="J103" i="4"/>
  <c r="K103" i="4"/>
  <c r="L103" i="4"/>
  <c r="M103" i="4"/>
  <c r="N103" i="4"/>
  <c r="O103" i="4"/>
  <c r="H103" i="4"/>
  <c r="G264" i="4" l="1"/>
  <c r="F264" i="4"/>
  <c r="E264" i="4"/>
  <c r="G261" i="4"/>
  <c r="F261" i="4"/>
  <c r="E261" i="4"/>
  <c r="G258" i="4"/>
  <c r="F258" i="4"/>
  <c r="E258" i="4"/>
  <c r="F255" i="4"/>
  <c r="E255" i="4"/>
  <c r="G248" i="4"/>
  <c r="F248" i="4"/>
  <c r="E248" i="4"/>
  <c r="G239" i="4"/>
  <c r="F239" i="4"/>
  <c r="E239" i="4"/>
  <c r="G227" i="4"/>
  <c r="F227" i="4"/>
  <c r="E227" i="4"/>
  <c r="G213" i="4"/>
  <c r="F213" i="4"/>
  <c r="E213" i="4"/>
  <c r="G201" i="4"/>
  <c r="F201" i="4"/>
  <c r="E201" i="4"/>
  <c r="G187" i="4"/>
  <c r="F187" i="4"/>
  <c r="E187" i="4"/>
  <c r="G174" i="4"/>
  <c r="F174" i="4"/>
  <c r="E174" i="4"/>
  <c r="G167" i="4"/>
  <c r="F167" i="4"/>
  <c r="E167" i="4"/>
  <c r="G155" i="4"/>
  <c r="F155" i="4"/>
  <c r="E155" i="4"/>
  <c r="G145" i="4"/>
  <c r="F145" i="4"/>
  <c r="E145" i="4"/>
  <c r="F140" i="4"/>
  <c r="E140" i="4"/>
  <c r="G133" i="4"/>
  <c r="G140" i="4" s="1"/>
  <c r="F133" i="4"/>
  <c r="E133" i="4"/>
  <c r="F127" i="4"/>
  <c r="E127" i="4"/>
  <c r="G119" i="4"/>
  <c r="F119" i="4"/>
  <c r="E119" i="4"/>
  <c r="G107" i="4"/>
  <c r="F107" i="4"/>
  <c r="E107" i="4"/>
  <c r="F103" i="4"/>
  <c r="E103" i="4"/>
  <c r="G97" i="4"/>
  <c r="G103" i="4" s="1"/>
  <c r="F97" i="4"/>
  <c r="E97" i="4"/>
  <c r="G92" i="4"/>
  <c r="F92" i="4"/>
  <c r="E92" i="4"/>
  <c r="G82" i="4"/>
  <c r="F82" i="4"/>
  <c r="E82" i="4"/>
  <c r="G65" i="4"/>
  <c r="F65" i="4"/>
  <c r="E65" i="4"/>
  <c r="G55" i="4"/>
  <c r="F55" i="4"/>
  <c r="E55" i="4"/>
  <c r="G44" i="4"/>
  <c r="F44" i="4"/>
  <c r="E44" i="4"/>
  <c r="F33" i="4"/>
  <c r="E33" i="4"/>
  <c r="F27" i="4"/>
  <c r="E27" i="4"/>
  <c r="G19" i="4"/>
  <c r="F19" i="4"/>
  <c r="E19" i="4"/>
  <c r="E265" i="4" l="1"/>
  <c r="E270" i="4" s="1"/>
  <c r="F265" i="4"/>
  <c r="G265" i="4"/>
</calcChain>
</file>

<file path=xl/sharedStrings.xml><?xml version="1.0" encoding="utf-8"?>
<sst xmlns="http://schemas.openxmlformats.org/spreadsheetml/2006/main" count="5926" uniqueCount="331">
  <si>
    <t>Общий ход приемной кампании</t>
  </si>
  <si>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</si>
  <si>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</si>
  <si>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</si>
  <si>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</si>
  <si>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</si>
  <si>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заявлений</t>
  </si>
  <si>
    <t>Подано оригиналов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</si>
  <si>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</si>
  <si>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</si>
  <si>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</si>
  <si>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</si>
  <si>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</si>
  <si>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44.02.02</t>
  </si>
  <si>
    <t>Преподавание в начальных классах</t>
  </si>
  <si>
    <t>Дошкольное образование</t>
  </si>
  <si>
    <t>23.01.17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</si>
  <si>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</si>
  <si>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</si>
  <si>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</si>
  <si>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</si>
  <si>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</si>
  <si>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</si>
  <si>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</si>
  <si>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</si>
  <si>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23.01.09</t>
  </si>
  <si>
    <t>Машинист локомотива</t>
  </si>
  <si>
    <t>15.01.05</t>
  </si>
  <si>
    <t>40.02.02</t>
  </si>
  <si>
    <t>Правоохранительная деятельность</t>
  </si>
  <si>
    <t>БПОУ ВО "Вологодский технический колледж"</t>
  </si>
  <si>
    <t>23.02.01</t>
  </si>
  <si>
    <t>БПОУ ВО "Губернаторский колледж народных промыслов"</t>
  </si>
  <si>
    <t>54.02.01</t>
  </si>
  <si>
    <t>Дизайн (по отраслям)</t>
  </si>
  <si>
    <t>БПОУ ВО "Вологодский колледж сервиса"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</si>
  <si>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</si>
  <si>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</si>
  <si>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</si>
  <si>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</si>
  <si>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</si>
  <si>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</si>
  <si>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</si>
  <si>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</si>
  <si>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</si>
  <si>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</si>
  <si>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54.01.20</t>
  </si>
  <si>
    <t>Графический дизайнер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</si>
  <si>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</si>
  <si>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</si>
  <si>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</si>
  <si>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</si>
  <si>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</si>
  <si>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Мастер общестроительных работ</t>
  </si>
  <si>
    <t>08.02.01</t>
  </si>
  <si>
    <t>08.02.05</t>
  </si>
  <si>
    <t>Строительство и эксплуатация автомобильных дорог и аэродромов</t>
  </si>
  <si>
    <t>Монтаж и эксплуатация внутренних сантехнических устройств, кондиционирования воздуха и вентиляции</t>
  </si>
  <si>
    <t>Землеустройство</t>
  </si>
  <si>
    <t>БПОУ ВО "Вытегорский политехнический техникум"</t>
  </si>
  <si>
    <t>БПОУ ВО "Грязовецкий политехнический техникум"</t>
  </si>
  <si>
    <t>БПОУ ВО "Кадуйский энергетический колледж"</t>
  </si>
  <si>
    <t>БПОУ ВО "Тотемский политехнический колледж"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</si>
  <si>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</si>
  <si>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</si>
  <si>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</si>
  <si>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БПОУ ВО "Череповецкий химико-технологический колледж"</t>
  </si>
  <si>
    <t>ФГБОУ ВО "Вологодский государственный университет"</t>
  </si>
  <si>
    <t>54.02.02</t>
  </si>
  <si>
    <t>Итого:</t>
  </si>
  <si>
    <t>23.02.07</t>
  </si>
  <si>
    <t>Техническое обслуживание и ремонт двигателей, систем и агрегатов автомобилей</t>
  </si>
  <si>
    <t>УТВЕРЖДЕНЫ</t>
  </si>
  <si>
    <t>(приложение 1)</t>
  </si>
  <si>
    <t>БПОУ ВО "Череповецкий лесомеханический техникум имени В.П. Чкалова"</t>
  </si>
  <si>
    <t>Обеспечение информационной безопасности телекоммуникационных систем</t>
  </si>
  <si>
    <t>Мастер по ремонту и обслуживанию автомобилей</t>
  </si>
  <si>
    <t>23.02.04</t>
  </si>
  <si>
    <t>23.02.05</t>
  </si>
  <si>
    <t>35.02.02</t>
  </si>
  <si>
    <t>Эксплуатация транспортного электрооборудования и автоматики (по видам транспорта, за исключением водного)</t>
  </si>
  <si>
    <t>Технология лесозаготовок</t>
  </si>
  <si>
    <t>Технология машиностроения</t>
  </si>
  <si>
    <t>08.01.24</t>
  </si>
  <si>
    <t>Мастер столярно-плотничных, паркетных и стекольных работ</t>
  </si>
  <si>
    <t>Строительство и эксплуатация зданий и сооружений</t>
  </si>
  <si>
    <t>49.02.01</t>
  </si>
  <si>
    <t>15.02.14</t>
  </si>
  <si>
    <t>35.02.01</t>
  </si>
  <si>
    <t>35.02.16</t>
  </si>
  <si>
    <t>Эксплуатация и ремонт сельскохозяйственной техники и оборудования</t>
  </si>
  <si>
    <t>20.02.02</t>
  </si>
  <si>
    <t>Защита в чрезвычайных ситуациях</t>
  </si>
  <si>
    <t>35.01.15</t>
  </si>
  <si>
    <t>35.02.08</t>
  </si>
  <si>
    <t>Страховое дело</t>
  </si>
  <si>
    <t>11.02.15</t>
  </si>
  <si>
    <t>Инфокоммуникационные сети и системы связи</t>
  </si>
  <si>
    <t>Сварщик (ручной и частично механизированной сварки (наплавки)</t>
  </si>
  <si>
    <t>Организация перевозок и управление на траспорте (по видам)</t>
  </si>
  <si>
    <t>Декоративно-прикладное искусство и народные промыслы (по видам)</t>
  </si>
  <si>
    <t>Техническая эксплуатация подъемно-транспортных, строительных, дорожных машин и оборудования (по отраслям)</t>
  </si>
  <si>
    <t>Лесное и лесопарковое хозяйтсво</t>
  </si>
  <si>
    <t>13.02.02</t>
  </si>
  <si>
    <t>Теплоснабжени и теплотехническое оборудование</t>
  </si>
  <si>
    <t>Оснащение средствами автоматизации технологических процессов и производств (по отраслям)</t>
  </si>
  <si>
    <t>Мастер отделочных строительных и декоративных работ</t>
  </si>
  <si>
    <t>10.02.04</t>
  </si>
  <si>
    <t>19.02.13</t>
  </si>
  <si>
    <t>Технология продуктов общественного питания массового изготовления и специализированных пищевых продуктов</t>
  </si>
  <si>
    <t>43.02.17</t>
  </si>
  <si>
    <t>Технологии индустрии красоты</t>
  </si>
  <si>
    <t>15.02.16</t>
  </si>
  <si>
    <t>08.01.27</t>
  </si>
  <si>
    <t>08.01.28</t>
  </si>
  <si>
    <t>21.02.20</t>
  </si>
  <si>
    <t>Прикладная геодезия</t>
  </si>
  <si>
    <t>35.01.27</t>
  </si>
  <si>
    <t>Мастер сельскохозяйственного производства</t>
  </si>
  <si>
    <t>54.02.04</t>
  </si>
  <si>
    <t>Реставрация</t>
  </si>
  <si>
    <t xml:space="preserve">35.01.01 </t>
  </si>
  <si>
    <t>Мастер по лесному хозяйству</t>
  </si>
  <si>
    <t xml:space="preserve">35.02.01 </t>
  </si>
  <si>
    <t>Лесное и лесопарковое хозяйство</t>
  </si>
  <si>
    <t>Мастер по ремонту и обслуживанию электрооборудования в сельском хозяйстве</t>
  </si>
  <si>
    <t xml:space="preserve">35.02.08 </t>
  </si>
  <si>
    <t>Электротехнические системы в агропромышленном комплексе</t>
  </si>
  <si>
    <t xml:space="preserve">35.01.27 </t>
  </si>
  <si>
    <t xml:space="preserve">21.02.19 </t>
  </si>
  <si>
    <t>ФГБОУ ВО "Череповецкий государственный университет"</t>
  </si>
  <si>
    <t xml:space="preserve">44.02.01 </t>
  </si>
  <si>
    <t xml:space="preserve">44.02.02 </t>
  </si>
  <si>
    <t xml:space="preserve">44.02.05 </t>
  </si>
  <si>
    <t>Коррекционная педагогика в начальном образовании</t>
  </si>
  <si>
    <t>БПОУ ВО "Великоустюгский гуманитарно-педагогический колледж"</t>
  </si>
  <si>
    <t>Физическая культура</t>
  </si>
  <si>
    <t>Объемы контрольных цифр приема на 2024/2025 учебный год</t>
  </si>
  <si>
    <t>23.01.01</t>
  </si>
  <si>
    <t>Оператор транспортного терминала</t>
  </si>
  <si>
    <t>09.02.08</t>
  </si>
  <si>
    <t>Интеллектуальные интегрированные системы</t>
  </si>
  <si>
    <t>08.01.30</t>
  </si>
  <si>
    <t>Электромонтажник слаботочных систем</t>
  </si>
  <si>
    <t>42.02.01</t>
  </si>
  <si>
    <t>Реклама</t>
  </si>
  <si>
    <t>43.02.16</t>
  </si>
  <si>
    <t>Туризм и гостепримство</t>
  </si>
  <si>
    <t>38.02.08</t>
  </si>
  <si>
    <t>Торговое дело</t>
  </si>
  <si>
    <t>08.02.13</t>
  </si>
  <si>
    <t>08.02.14</t>
  </si>
  <si>
    <t>Эксплуатация и обслуживание многоквартирного дома</t>
  </si>
  <si>
    <t>08.01.29</t>
  </si>
  <si>
    <t>Мастер по ремонту и обслуживанию инженерных систем жилищно-коммунального хозяйства</t>
  </si>
  <si>
    <t>19.01.18</t>
  </si>
  <si>
    <t>Аппаратчик-оператор производства продуктов питания из растительного сырья</t>
  </si>
  <si>
    <t>Туризм и гостеприимство</t>
  </si>
  <si>
    <t>18.01.33</t>
  </si>
  <si>
    <t>09.01.03</t>
  </si>
  <si>
    <t xml:space="preserve">Туризм и гостепримство </t>
  </si>
  <si>
    <t>ИТОГО:</t>
  </si>
  <si>
    <t>БПОУ ВО "Вологодский индустриально-транспортный техникум"</t>
  </si>
  <si>
    <t>БПОУ ВО "Вологодский колледж права и технологии"</t>
  </si>
  <si>
    <t>БПОУ ВО "Великоустюгский многопрофильный колледж"</t>
  </si>
  <si>
    <t>БПОУ ВО "Сокольский педагогический колледж"</t>
  </si>
  <si>
    <t>БПОУ ВО "Сокольский лесопромышленный политехнический техникум"</t>
  </si>
  <si>
    <t>БПОУ ВО "Череповецкий металлургический колледж имени академика И.П. Бардина"</t>
  </si>
  <si>
    <t>БПОУ ВО "Череповецкий технологический колледж"</t>
  </si>
  <si>
    <t>Сварочное производство</t>
  </si>
  <si>
    <t>Пожарная безопасность</t>
  </si>
  <si>
    <t>20.02.04</t>
  </si>
  <si>
    <t>35.02.15</t>
  </si>
  <si>
    <t>Кинология</t>
  </si>
  <si>
    <t>15.01.35</t>
  </si>
  <si>
    <t>Мастер слесарных работ</t>
  </si>
  <si>
    <t>13.01.10</t>
  </si>
  <si>
    <t>Электромонтер по ремонту и обслуживанию электрооборудования (по отраслям)</t>
  </si>
  <si>
    <t>15.01.32</t>
  </si>
  <si>
    <t>Оператор станков с программным управлением</t>
  </si>
  <si>
    <t>26.02.03</t>
  </si>
  <si>
    <t>Судовождение</t>
  </si>
  <si>
    <t>23.02.06</t>
  </si>
  <si>
    <t>Техническая эксплуатация подвижного состава железных дорог</t>
  </si>
  <si>
    <t>43.02.06</t>
  </si>
  <si>
    <t>Сервис на транспорте (по видам)</t>
  </si>
  <si>
    <t>43.01.04</t>
  </si>
  <si>
    <t>Повар судовой</t>
  </si>
  <si>
    <t>25.02.08</t>
  </si>
  <si>
    <t>Эксплуатация беспилотных авиационных систем</t>
  </si>
  <si>
    <t>44.02.03</t>
  </si>
  <si>
    <t>44.02.04</t>
  </si>
  <si>
    <t>44.02.01</t>
  </si>
  <si>
    <t xml:space="preserve">Дошкольное образование </t>
  </si>
  <si>
    <t>Педагогика дополнительного образования</t>
  </si>
  <si>
    <t>Специальное дошкольное образование</t>
  </si>
  <si>
    <t>15.02.09</t>
  </si>
  <si>
    <t>Аддитивные технологии</t>
  </si>
  <si>
    <t>23.01.07</t>
  </si>
  <si>
    <t>Машинист крана</t>
  </si>
  <si>
    <t>18.02.10</t>
  </si>
  <si>
    <t>Коксохимическое производство</t>
  </si>
  <si>
    <t>54.02.08</t>
  </si>
  <si>
    <t>Техника и искусство фотографии</t>
  </si>
  <si>
    <t>ЧПОУ "Вологодский кооперативный колледж"</t>
  </si>
  <si>
    <t>08.02.15</t>
  </si>
  <si>
    <t>Информационное моделирование в строительстве</t>
  </si>
  <si>
    <t xml:space="preserve">08.01.27 </t>
  </si>
  <si>
    <t>18.02.12</t>
  </si>
  <si>
    <t>Технология аналитического контроля химических соединений</t>
  </si>
  <si>
    <t xml:space="preserve">по приказу ДО </t>
  </si>
  <si>
    <t>остаток</t>
  </si>
  <si>
    <t>40.02.04</t>
  </si>
  <si>
    <t>Юриспруденция</t>
  </si>
  <si>
    <t>ФГБОУ ВО Вологодская ГМХА</t>
  </si>
  <si>
    <t>Техническое обслуживание и ремонт автотранспортных средств</t>
  </si>
  <si>
    <t>29.02.10</t>
  </si>
  <si>
    <t>Конструирование, моделирование и технология изготовления изделий легкой промышленности (по видам)</t>
  </si>
  <si>
    <t xml:space="preserve">Приложение  </t>
  </si>
  <si>
    <t>к приказу Департамента образования области</t>
  </si>
  <si>
    <t>приказом Департамента образования области</t>
  </si>
  <si>
    <t>15.02.17</t>
  </si>
  <si>
    <t>35.02.18</t>
  </si>
  <si>
    <t>Технология переработки древисины</t>
  </si>
  <si>
    <t>Технология  переработки древисины</t>
  </si>
  <si>
    <t xml:space="preserve">Монтаж, техническое обслуживание, эксплуатация и ремонт промышленного оборудования (по отраслям) </t>
  </si>
  <si>
    <t>Монтаж, техническое обслуживание, эксплуатация и ремонт промышленного оборудования (по отраслям)</t>
  </si>
  <si>
    <t>13.02.12</t>
  </si>
  <si>
    <t>Электрические станции, сети, их релейная защита и автоматизация</t>
  </si>
  <si>
    <t>13.02.13</t>
  </si>
  <si>
    <t>Эксплуатация и обслуживание электрического и электромеханического оборудования (по отраслям)</t>
  </si>
  <si>
    <t>15.01.37</t>
  </si>
  <si>
    <t>Слесарь-наладчик по контрольно-измерительным приборам и автоматике</t>
  </si>
  <si>
    <t>15.01.38</t>
  </si>
  <si>
    <t xml:space="preserve">Оператор-наладчик металообрабатывающих станков </t>
  </si>
  <si>
    <t>22.02.08</t>
  </si>
  <si>
    <t>22.01.11</t>
  </si>
  <si>
    <t>Оператор металлургического производства</t>
  </si>
  <si>
    <t>Оператор информационных систем и ресурсов</t>
  </si>
  <si>
    <t>15.02.19</t>
  </si>
  <si>
    <t>21.02.19</t>
  </si>
  <si>
    <t>35.01.30</t>
  </si>
  <si>
    <t>Машинист лесозаготовительных и трелевочных машин</t>
  </si>
  <si>
    <t>29.02.04</t>
  </si>
  <si>
    <t>35.02.05</t>
  </si>
  <si>
    <t>Агрономия</t>
  </si>
  <si>
    <t>08.02.03</t>
  </si>
  <si>
    <t>Производство неметаллических  строительных изделий и конструкций</t>
  </si>
  <si>
    <t>15.02.18</t>
  </si>
  <si>
    <t>Техническая эксплуатация и обслуживание роботизированного производства (по отраслям)</t>
  </si>
  <si>
    <t>18.02.14</t>
  </si>
  <si>
    <t>Химическая технология производства химических соединений</t>
  </si>
  <si>
    <t>от "______"марта 2024 года № ________</t>
  </si>
  <si>
    <t xml:space="preserve"> от  "____" марта 2024 года № _____</t>
  </si>
  <si>
    <t>Конструирование, моделирование и технология швейных изделий</t>
  </si>
  <si>
    <t>Оператор наладчик металлообрабатывающих станков</t>
  </si>
  <si>
    <t>29.01.34</t>
  </si>
  <si>
    <t>Оператор оборудования швейного производства (по видам)</t>
  </si>
  <si>
    <t>29.01.35</t>
  </si>
  <si>
    <t>Оператор оборудования производства текстильных изделий (по видам)</t>
  </si>
  <si>
    <t>Эксплуатация и ремонт сельскохозяйственной техники и оборудования (Кубенский филиал)</t>
  </si>
  <si>
    <t>Эксплуатация беспилотных авиационных систем (Кубенский филиал)</t>
  </si>
  <si>
    <t>Мастер по ремонту и обслуживанию автомобилей (Кубенский филиал)</t>
  </si>
  <si>
    <t>Мастер сельскохозяйственного производства (Кубенский филиал)</t>
  </si>
  <si>
    <t>Повар, кондитер (Кубенский филиал)</t>
  </si>
  <si>
    <t>Мастер слесарных работ (Вохтожский филиал)</t>
  </si>
  <si>
    <t>Техническое обслуживание и ремонт двигателей, систем и агрегатов автомобилей (Харовский филал)</t>
  </si>
  <si>
    <t>Технология переработки древисины (Харовский филиал)</t>
  </si>
  <si>
    <t>Монтаж, техническое обслуживание, эксплуатация и ремонт промышленного оборудования (по отраслям) (заочно)</t>
  </si>
  <si>
    <t>Специальное дошкольное образование (заочно)</t>
  </si>
  <si>
    <t>Мастер сельскохозяйственного производства (Сазоновский филиал)</t>
  </si>
  <si>
    <t>Металлургическое производство (по видам производства)</t>
  </si>
  <si>
    <t>Организация перевозок и управление на транспорте (по видам)</t>
  </si>
  <si>
    <t>Мастер общестроительных работ (очно-заочно)</t>
  </si>
  <si>
    <t>Мастер слесарных работ (Шекснинский филиал)</t>
  </si>
  <si>
    <t>Лаборант по контролю качества сырья, реактивов, промежуточных продуктов, готовой продукции, отходов производства (по отраслям) (Шекснинский филиал)</t>
  </si>
  <si>
    <t>Мастер сельскохозяйственного производства (Шекснинский филиал)</t>
  </si>
  <si>
    <t>Подано документов через ЕГПУ</t>
  </si>
  <si>
    <t>Подано документов от льготных категорий</t>
  </si>
  <si>
    <t>Мастер сельскохозяйственного производства (Верховажский филиал)</t>
  </si>
  <si>
    <t>Мастер сельскохозяйственного производства (Никольский филиал)</t>
  </si>
  <si>
    <t>Поварское и кондитерское дело (Никольский филиал)</t>
  </si>
  <si>
    <t>БПОУ ВО "Вологодский педагогический колледж"</t>
  </si>
  <si>
    <t>Слесарь-наладчик по контрольно-измерительным приборам и автоматике (Шекснинский филиал)</t>
  </si>
  <si>
    <t>Свободные места</t>
  </si>
  <si>
    <t>Дошкольное образование </t>
  </si>
  <si>
    <t>Производство неметаллических  строительных изделий и конструкций</t>
  </si>
  <si>
    <t>35.01.27 </t>
  </si>
  <si>
    <t>Страховое дело (по отраслям)</t>
  </si>
  <si>
    <t>44.02.05</t>
  </si>
  <si>
    <t>08.02.12</t>
  </si>
  <si>
    <t>35.01.28</t>
  </si>
  <si>
    <t>Оператор-наладчик металлообрабатывающих станков</t>
  </si>
  <si>
    <t>Помощник машиниста (по видам подвижного состава железнодорожного транспорта)</t>
  </si>
  <si>
    <t>Сервис на транспорте (по видам транспорта)</t>
  </si>
  <si>
    <t>Строительство и эксплуатация автомобильных дорог, аэродромов и городских путей сообщения</t>
  </si>
  <si>
    <t>Мастер столярного и мебельного производства</t>
  </si>
  <si>
    <t>Технология переработки древесины</t>
  </si>
  <si>
    <t>Эксплуатация и обслуживание электрического и электромеханического ободования (по отраслям)</t>
  </si>
  <si>
    <t>35.01.01</t>
  </si>
  <si>
    <t>35.01.05</t>
  </si>
  <si>
    <t>Эксплуатация и ремонт сельскохозяйственной техники и ободования</t>
  </si>
  <si>
    <t>Электромонтер по ремонту и обслуживанию электроободования (по отраслям)</t>
  </si>
  <si>
    <t>Теплоснабжение и теплотехническое ободование</t>
  </si>
  <si>
    <t>Техническая эксплуатация подъемно-транспортных, строительных, дорожных машин и ободования (по отраслям)</t>
  </si>
  <si>
    <t>Контролер качества материалов и продукции деревообрабатывающего производства</t>
  </si>
  <si>
    <t>ФГБОУ ВО "Вологодская государственная молочнохозяйственная академия им.Н.В. Верещагина"</t>
  </si>
  <si>
    <t>19.02.12</t>
  </si>
  <si>
    <t>Велико-Устюгский филиал ФГБОУ ВО "ГУМРФ им.адмирала С.О. Макарова"</t>
  </si>
  <si>
    <t>Технология продуктов питания животного происхождения</t>
  </si>
  <si>
    <t>ЧПОУ "Череповецкий торгово-экономиеский колледж"</t>
  </si>
  <si>
    <t>38.02.03</t>
  </si>
  <si>
    <t>Операционная деятельность в логистике</t>
  </si>
  <si>
    <t>Металлургическое производство</t>
  </si>
  <si>
    <t>Помощник машиниста (по видам транспорта)</t>
  </si>
  <si>
    <t>Производство неметаллических строительных изделий и конструкций</t>
  </si>
  <si>
    <t>Машинист крана (крановщик)</t>
  </si>
  <si>
    <t>Слесарь-наладчик контрольно-измерительных приборов и автоматики</t>
  </si>
  <si>
    <t xml:space="preserve"> от  _______________ № ________</t>
  </si>
  <si>
    <t>Объемы контрольных цифр приема на 2025/2026 учебный год</t>
  </si>
  <si>
    <t>Технологии индустрии красоты (по видам)</t>
  </si>
  <si>
    <t>Лесное и лесопарковое хозяйство (Харовский филиал)</t>
  </si>
  <si>
    <t xml:space="preserve">09.01.13 </t>
  </si>
  <si>
    <t xml:space="preserve"> Мастер слесарных работ</t>
  </si>
  <si>
    <t>Мастер по ремонту и обслуживанию
электрооборудования в сельском хозяйстве</t>
  </si>
  <si>
    <t>Технология индустрии красоты (по видам)</t>
  </si>
  <si>
    <t>БПОУ ВО "Белозерский индустриально-педагогический колледж им. А.А. Желобовского"</t>
  </si>
  <si>
    <t>Мастер сельскогохозяйственного производства</t>
  </si>
  <si>
    <t>Мастер лесозаготовительных и трелевочных машин</t>
  </si>
  <si>
    <t>35.02.20</t>
  </si>
  <si>
    <t>Технология производства, первичной переработки и хранения сельскохозяйственной продукции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</si>
</sst>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BE4D4"/>
        <bgColor indexed="64"/>
      </patternFill>
    </fill>
    <fill>
      <patternFill patternType="solid">
        <fgColor rgb="FFE2EFD8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5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4" fillId="4" borderId="6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4" fillId="0" borderId="15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0" fillId="0" borderId="0" xfId="0" applyFill="1"/>
    <xf numFmtId="0" fontId="13" fillId="0" borderId="10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/>
    </xf>
    <xf numFmtId="0" fontId="16" fillId="0" borderId="53" xfId="0" applyFont="1" applyBorder="1" applyAlignment="1">
      <alignment horizontal="left" vertical="top"/>
    </xf>
    <xf numFmtId="0" fontId="17" fillId="5" borderId="52" xfId="0" applyFont="1" applyFill="1" applyBorder="1" applyAlignment="1">
      <alignment horizontal="left" vertical="center"/>
    </xf>
    <xf numFmtId="0" fontId="16" fillId="0" borderId="53" xfId="0" applyFont="1" applyBorder="1" applyAlignment="1">
      <alignment horizontal="left" vertical="top" wrapText="1"/>
    </xf>
    <xf numFmtId="0" fontId="16" fillId="6" borderId="52" xfId="0" applyFont="1" applyFill="1" applyBorder="1" applyAlignment="1">
      <alignment horizontal="left" vertical="center"/>
    </xf>
    <xf numFmtId="0" fontId="17" fillId="6" borderId="52" xfId="0" applyFont="1" applyFill="1" applyBorder="1" applyAlignment="1">
      <alignment horizontal="left" vertical="center" wrapText="1"/>
    </xf>
    <xf numFmtId="0" fontId="17" fillId="5" borderId="53" xfId="0" applyFont="1" applyFill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6" borderId="52" xfId="0" applyFont="1" applyFill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2" xfId="0" applyFont="1" applyBorder="1" applyAlignment="1">
      <alignment horizontal="left" vertical="center" wrapText="1"/>
    </xf>
    <xf numFmtId="14" fontId="16" fillId="7" borderId="52" xfId="0" applyNumberFormat="1" applyFont="1" applyFill="1" applyBorder="1" applyAlignment="1">
      <alignment horizontal="left" vertical="center" wrapText="1"/>
    </xf>
    <xf numFmtId="0" fontId="17" fillId="6" borderId="52" xfId="0" applyFont="1" applyFill="1" applyBorder="1" applyAlignment="1">
      <alignment horizontal="left" vertical="center"/>
    </xf>
    <xf numFmtId="14" fontId="16" fillId="6" borderId="52" xfId="0" applyNumberFormat="1" applyFont="1" applyFill="1" applyBorder="1" applyAlignment="1">
      <alignment horizontal="left" vertical="center" wrapText="1"/>
    </xf>
    <xf numFmtId="0" fontId="18" fillId="6" borderId="52" xfId="0" applyFont="1" applyFill="1" applyBorder="1" applyAlignment="1">
      <alignment horizontal="left" vertical="center"/>
    </xf>
    <xf numFmtId="0" fontId="19" fillId="6" borderId="52" xfId="0" applyFont="1" applyFill="1" applyBorder="1" applyAlignment="1">
      <alignment horizontal="left" vertical="center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3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 wrapText="1"/>
    </xf>
    <xf numFmtId="49" fontId="14" fillId="0" borderId="6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1" fillId="0" borderId="65" xfId="0" applyNumberFormat="1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4" fillId="2" borderId="17" xfId="0" applyFont="1" applyFill="1" applyBorder="1" applyAlignment="1">
      <alignment horizontal="right" vertical="top"/>
    </xf>
    <xf numFmtId="0" fontId="4" fillId="2" borderId="18" xfId="0" applyFont="1" applyFill="1" applyBorder="1" applyAlignment="1">
      <alignment horizontal="right" vertical="top"/>
    </xf>
    <xf numFmtId="0" fontId="4" fillId="2" borderId="19" xfId="0" applyFont="1" applyFill="1" applyBorder="1" applyAlignment="1">
      <alignment horizontal="right" vertical="top"/>
    </xf>
    <xf numFmtId="0" fontId="3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right" vertical="top"/>
    </xf>
    <xf numFmtId="0" fontId="4" fillId="2" borderId="12" xfId="0" applyFont="1" applyFill="1" applyBorder="1" applyAlignment="1">
      <alignment horizontal="right" vertical="top"/>
    </xf>
    <xf numFmtId="0" fontId="3" fillId="0" borderId="27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0" fontId="3" fillId="0" borderId="21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4" fillId="2" borderId="39" xfId="0" applyFont="1" applyFill="1" applyBorder="1" applyAlignment="1">
      <alignment horizontal="right" vertical="top"/>
    </xf>
    <xf numFmtId="0" fontId="4" fillId="2" borderId="40" xfId="0" applyFont="1" applyFill="1" applyBorder="1" applyAlignment="1">
      <alignment horizontal="right" vertical="top"/>
    </xf>
    <xf numFmtId="0" fontId="4" fillId="2" borderId="41" xfId="0" applyFont="1" applyFill="1" applyBorder="1" applyAlignment="1">
      <alignment horizontal="right" vertical="top"/>
    </xf>
    <xf numFmtId="0" fontId="4" fillId="2" borderId="42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right" vertical="top"/>
    </xf>
    <xf numFmtId="0" fontId="3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29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32" xfId="0" applyFont="1" applyFill="1" applyBorder="1" applyAlignment="1">
      <alignment horizontal="right" vertical="top"/>
    </xf>
    <xf numFmtId="0" fontId="3" fillId="0" borderId="3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top" wrapText="1"/>
    </xf>
    <xf numFmtId="0" fontId="3" fillId="0" borderId="64" xfId="0" applyFont="1" applyFill="1" applyBorder="1" applyAlignment="1">
      <alignment horizontal="center" vertical="top"/>
    </xf>
    <xf numFmtId="0" fontId="3" fillId="0" borderId="62" xfId="0" applyFont="1" applyFill="1" applyBorder="1" applyAlignment="1">
      <alignment horizontal="center" vertical="top"/>
    </xf>
    <xf numFmtId="0" fontId="3" fillId="0" borderId="66" xfId="0" applyFont="1" applyFill="1" applyBorder="1" applyAlignment="1">
      <alignment horizontal="center" vertical="top"/>
    </xf>
    <xf numFmtId="0" fontId="4" fillId="2" borderId="63" xfId="0" applyFont="1" applyFill="1" applyBorder="1" applyAlignment="1">
      <alignment horizontal="right" vertical="top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4" borderId="27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/>
    </xf>
    <xf numFmtId="0" fontId="3" fillId="0" borderId="33" xfId="0" applyFont="1" applyFill="1" applyBorder="1" applyAlignment="1">
      <alignment horizontal="center" vertical="top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6" fillId="0" borderId="59" xfId="0" applyFont="1" applyBorder="1" applyAlignment="1">
      <alignment horizontal="center" wrapText="1"/>
    </xf>
    <xf numFmtId="0" fontId="16" fillId="0" borderId="60" xfId="0" applyFont="1" applyBorder="1" applyAlignment="1">
      <alignment horizontal="center" wrapText="1"/>
    </xf>
    <xf numFmtId="0" fontId="16" fillId="0" borderId="61" xfId="0" applyFont="1" applyBorder="1" applyAlignment="1">
      <alignment horizontal="center" wrapText="1"/>
    </xf>
    <xf numFmtId="0" fontId="17" fillId="5" borderId="56" xfId="0" applyFont="1" applyFill="1" applyBorder="1" applyAlignment="1">
      <alignment horizontal="left" vertical="top"/>
    </xf>
    <xf numFmtId="0" fontId="17" fillId="5" borderId="57" xfId="0" applyFont="1" applyFill="1" applyBorder="1" applyAlignment="1">
      <alignment horizontal="left" vertical="top"/>
    </xf>
    <xf numFmtId="0" fontId="17" fillId="5" borderId="58" xfId="0" applyFont="1" applyFill="1" applyBorder="1" applyAlignment="1">
      <alignment horizontal="left" vertical="top"/>
    </xf>
    <xf numFmtId="0" fontId="16" fillId="0" borderId="53" xfId="0" applyFont="1" applyBorder="1" applyAlignment="1">
      <alignment horizontal="left" vertical="top"/>
    </xf>
    <xf numFmtId="0" fontId="16" fillId="0" borderId="54" xfId="0" applyFont="1" applyBorder="1" applyAlignment="1">
      <alignment horizontal="left" vertical="top"/>
    </xf>
    <xf numFmtId="0" fontId="16" fillId="0" borderId="53" xfId="0" applyFont="1" applyBorder="1" applyAlignment="1">
      <alignment horizontal="left" vertical="top" wrapText="1"/>
    </xf>
    <xf numFmtId="0" fontId="16" fillId="0" borderId="54" xfId="0" applyFont="1" applyBorder="1" applyAlignment="1">
      <alignment horizontal="left" vertical="top" wrapText="1"/>
    </xf>
    <xf numFmtId="0" fontId="17" fillId="0" borderId="56" xfId="0" applyFont="1" applyBorder="1" applyAlignment="1">
      <alignment horizontal="left"/>
    </xf>
    <xf numFmtId="0" fontId="17" fillId="0" borderId="57" xfId="0" applyFont="1" applyBorder="1" applyAlignment="1">
      <alignment horizontal="left"/>
    </xf>
    <xf numFmtId="0" fontId="17" fillId="0" borderId="58" xfId="0" applyFont="1" applyBorder="1" applyAlignment="1">
      <alignment horizontal="left"/>
    </xf>
    <xf numFmtId="0" fontId="16" fillId="0" borderId="55" xfId="0" applyFont="1" applyBorder="1" applyAlignment="1">
      <alignment horizontal="left" vertical="top"/>
    </xf>
    <xf numFmtId="0" fontId="16" fillId="0" borderId="55" xfId="0" applyFont="1" applyBorder="1" applyAlignment="1">
      <alignment horizontal="left" vertical="top" wrapText="1"/>
    </xf>
    <xf numFmtId="0" fontId="16" fillId="0" borderId="59" xfId="0" applyFont="1" applyBorder="1" applyAlignment="1">
      <alignment horizontal="center"/>
    </xf>
    <xf numFmtId="0" fontId="16" fillId="0" borderId="60" xfId="0" applyFont="1" applyBorder="1" applyAlignment="1">
      <alignment horizontal="center"/>
    </xf>
    <xf numFmtId="0" fontId="16" fillId="0" borderId="61" xfId="0" applyFont="1" applyBorder="1" applyAlignment="1">
      <alignment horizontal="center"/>
    </xf>
    <xf numFmtId="0" fontId="16" fillId="0" borderId="56" xfId="0" applyFont="1" applyBorder="1" applyAlignment="1">
      <alignment horizontal="left" vertical="center" wrapText="1"/>
    </xf>
    <xf numFmtId="0" fontId="16" fillId="0" borderId="58" xfId="0" applyFont="1" applyBorder="1" applyAlignment="1">
      <alignment horizontal="left" vertical="center" wrapText="1"/>
    </xf>
    <xf numFmtId="0" fontId="16" fillId="0" borderId="5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5"/>
  <sheetViews>
    <sheetView view="pageBreakPreview" zoomScale="85" zoomScaleNormal="40" zoomScaleSheetLayoutView="85" workbookViewId="0">
      <pane xSplit="4" ySplit="9" topLeftCell="E127" activePane="bottomRight" state="frozen"/>
      <selection pane="topRight" activeCell="E1" sqref="E1"/>
      <selection pane="bottomLeft" activeCell="A6" sqref="A6"/>
      <selection pane="bottomRight" activeCell="C136" sqref="C136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5.75" x14ac:dyDescent="0.25">
      <c r="A1" s="7"/>
      <c r="B1" s="8"/>
      <c r="C1" s="9"/>
      <c r="D1" s="10"/>
      <c r="E1" s="331" t="s">
        <v>72</v>
      </c>
      <c r="F1" s="331"/>
      <c r="G1" s="331"/>
    </row>
    <row r="2" spans="1:17" ht="15.75" x14ac:dyDescent="0.25">
      <c r="A2" s="7"/>
      <c r="B2" s="8"/>
      <c r="C2" s="9"/>
      <c r="D2" s="332" t="s">
        <v>220</v>
      </c>
      <c r="E2" s="332"/>
      <c r="F2" s="332"/>
      <c r="G2" s="332"/>
    </row>
    <row r="3" spans="1:17" ht="15.75" x14ac:dyDescent="0.25">
      <c r="A3" s="7"/>
      <c r="B3" s="8"/>
      <c r="C3" s="9"/>
      <c r="D3" s="10"/>
      <c r="E3" s="331" t="s">
        <v>318</v>
      </c>
      <c r="F3" s="331"/>
      <c r="G3" s="331"/>
    </row>
    <row r="4" spans="1:17" ht="15.75" x14ac:dyDescent="0.25">
      <c r="A4" s="7"/>
      <c r="B4" s="8"/>
      <c r="C4" s="9"/>
      <c r="D4" s="10"/>
      <c r="E4" s="331" t="s">
        <v>73</v>
      </c>
      <c r="F4" s="331"/>
      <c r="G4" s="331"/>
    </row>
    <row r="5" spans="1:17" ht="16.5" thickBot="1" x14ac:dyDescent="0.3">
      <c r="A5" s="7"/>
      <c r="B5" s="8"/>
      <c r="C5" s="9"/>
      <c r="D5" s="10"/>
      <c r="E5" s="248"/>
      <c r="F5" s="248"/>
      <c r="G5" s="248"/>
    </row>
    <row r="6" spans="1:17" ht="21" thickBot="1" x14ac:dyDescent="0.3">
      <c r="A6" s="333" t="s">
        <v>319</v>
      </c>
      <c r="B6" s="333"/>
      <c r="C6" s="333"/>
      <c r="D6" s="333"/>
      <c r="E6" s="333"/>
      <c r="F6" s="333"/>
      <c r="G6" s="333"/>
      <c r="H6" s="334" t="s">
        <v>0</v>
      </c>
      <c r="I6" s="335"/>
      <c r="J6" s="335"/>
      <c r="K6" s="335"/>
      <c r="L6" s="335"/>
      <c r="M6" s="335"/>
      <c r="N6" s="336"/>
      <c r="O6" s="337"/>
    </row>
    <row r="7" spans="1:17" ht="18.75" x14ac:dyDescent="0.25">
      <c r="A7" s="318" t="s">
        <v>1</v>
      </c>
      <c r="B7" s="321" t="s">
        <v>2</v>
      </c>
      <c r="C7" s="322" t="s">
        <v>3</v>
      </c>
      <c r="D7" s="321" t="s">
        <v>4</v>
      </c>
      <c r="E7" s="321" t="s">
        <v>5</v>
      </c>
      <c r="F7" s="321"/>
      <c r="G7" s="325"/>
      <c r="H7" s="326" t="s">
        <v>6</v>
      </c>
      <c r="I7" s="326"/>
      <c r="J7" s="327"/>
      <c r="K7" s="328" t="s">
        <v>7</v>
      </c>
      <c r="L7" s="326"/>
      <c r="M7" s="327"/>
      <c r="N7" s="310" t="s">
        <v>278</v>
      </c>
      <c r="O7" s="313" t="s">
        <v>277</v>
      </c>
    </row>
    <row r="8" spans="1:17" ht="18.75" x14ac:dyDescent="0.25">
      <c r="A8" s="319"/>
      <c r="B8" s="314"/>
      <c r="C8" s="323"/>
      <c r="D8" s="314"/>
      <c r="E8" s="314" t="s">
        <v>8</v>
      </c>
      <c r="F8" s="314" t="s">
        <v>9</v>
      </c>
      <c r="G8" s="316"/>
      <c r="H8" s="6"/>
      <c r="I8" s="317" t="s">
        <v>9</v>
      </c>
      <c r="J8" s="317"/>
      <c r="K8" s="126"/>
      <c r="L8" s="317" t="s">
        <v>9</v>
      </c>
      <c r="M8" s="317"/>
      <c r="N8" s="311"/>
      <c r="O8" s="313"/>
    </row>
    <row r="9" spans="1:17" ht="63.75" thickBot="1" x14ac:dyDescent="0.3">
      <c r="A9" s="320"/>
      <c r="B9" s="315"/>
      <c r="C9" s="324"/>
      <c r="D9" s="315"/>
      <c r="E9" s="315"/>
      <c r="F9" s="251" t="s">
        <v>10</v>
      </c>
      <c r="G9" s="252" t="s">
        <v>11</v>
      </c>
      <c r="H9" s="6" t="s">
        <v>8</v>
      </c>
      <c r="I9" s="1" t="s">
        <v>10</v>
      </c>
      <c r="J9" s="1" t="s">
        <v>11</v>
      </c>
      <c r="K9" s="2" t="s">
        <v>8</v>
      </c>
      <c r="L9" s="1" t="s">
        <v>10</v>
      </c>
      <c r="M9" s="1" t="s">
        <v>11</v>
      </c>
      <c r="N9" s="312"/>
      <c r="O9" s="313"/>
    </row>
    <row r="10" spans="1:17" ht="18.75" x14ac:dyDescent="0.25">
      <c r="A10" s="294">
        <v>1</v>
      </c>
      <c r="B10" s="329" t="s">
        <v>48</v>
      </c>
      <c r="C10" s="107" t="s">
        <v>17</v>
      </c>
      <c r="D10" s="108" t="s">
        <v>18</v>
      </c>
      <c r="E10" s="109">
        <v>50</v>
      </c>
      <c r="F10" s="109">
        <v>50</v>
      </c>
      <c r="G10" s="111"/>
      <c r="H10" s="167"/>
      <c r="I10" s="100"/>
      <c r="J10" s="100"/>
      <c r="K10" s="100"/>
      <c r="L10" s="100"/>
      <c r="M10" s="100"/>
      <c r="N10" s="100"/>
      <c r="O10" s="100"/>
      <c r="Q10">
        <f t="shared" ref="Q10:Q71" si="0">H10/E10</f>
        <v>0</v>
      </c>
    </row>
    <row r="11" spans="1:17" ht="18.75" x14ac:dyDescent="0.25">
      <c r="A11" s="296"/>
      <c r="B11" s="329"/>
      <c r="C11" s="102" t="s">
        <v>19</v>
      </c>
      <c r="D11" s="26" t="s">
        <v>20</v>
      </c>
      <c r="E11" s="104">
        <v>25</v>
      </c>
      <c r="F11" s="104">
        <v>25</v>
      </c>
      <c r="G11" s="105"/>
      <c r="H11" s="167"/>
      <c r="I11" s="100"/>
      <c r="J11" s="100"/>
      <c r="K11" s="100"/>
      <c r="L11" s="100"/>
      <c r="M11" s="100"/>
      <c r="N11" s="100"/>
      <c r="O11" s="100"/>
      <c r="Q11">
        <f t="shared" si="0"/>
        <v>0</v>
      </c>
    </row>
    <row r="12" spans="1:17" ht="18.75" x14ac:dyDescent="0.25">
      <c r="A12" s="296"/>
      <c r="B12" s="329"/>
      <c r="C12" s="102" t="s">
        <v>49</v>
      </c>
      <c r="D12" s="26" t="s">
        <v>288</v>
      </c>
      <c r="E12" s="104">
        <v>25</v>
      </c>
      <c r="F12" s="104">
        <v>25</v>
      </c>
      <c r="G12" s="105"/>
      <c r="H12" s="167"/>
      <c r="I12" s="100"/>
      <c r="J12" s="100"/>
      <c r="K12" s="100"/>
      <c r="L12" s="100"/>
      <c r="M12" s="100"/>
      <c r="N12" s="100"/>
      <c r="O12" s="100"/>
      <c r="Q12">
        <f t="shared" si="0"/>
        <v>0</v>
      </c>
    </row>
    <row r="13" spans="1:17" ht="18.75" x14ac:dyDescent="0.25">
      <c r="A13" s="296"/>
      <c r="B13" s="329"/>
      <c r="C13" s="102" t="s">
        <v>50</v>
      </c>
      <c r="D13" s="26" t="s">
        <v>51</v>
      </c>
      <c r="E13" s="104">
        <v>50</v>
      </c>
      <c r="F13" s="104">
        <v>25</v>
      </c>
      <c r="G13" s="105">
        <v>25</v>
      </c>
      <c r="H13" s="167"/>
      <c r="I13" s="100"/>
      <c r="J13" s="100"/>
      <c r="K13" s="100"/>
      <c r="L13" s="100"/>
      <c r="M13" s="100"/>
      <c r="N13" s="100"/>
      <c r="O13" s="100"/>
      <c r="Q13">
        <f t="shared" si="0"/>
        <v>0</v>
      </c>
    </row>
    <row r="14" spans="1:17" ht="18.75" x14ac:dyDescent="0.25">
      <c r="A14" s="296"/>
      <c r="B14" s="329"/>
      <c r="C14" s="102" t="s">
        <v>28</v>
      </c>
      <c r="D14" s="26" t="s">
        <v>29</v>
      </c>
      <c r="E14" s="104">
        <v>25</v>
      </c>
      <c r="F14" s="104">
        <v>25</v>
      </c>
      <c r="G14" s="162"/>
      <c r="H14" s="167"/>
      <c r="I14" s="100"/>
      <c r="J14" s="100"/>
      <c r="K14" s="100"/>
      <c r="L14" s="100"/>
      <c r="M14" s="100"/>
      <c r="N14" s="100"/>
      <c r="O14" s="100"/>
      <c r="Q14">
        <f t="shared" si="0"/>
        <v>0</v>
      </c>
    </row>
    <row r="15" spans="1:17" ht="18.75" x14ac:dyDescent="0.25">
      <c r="A15" s="296"/>
      <c r="B15" s="330"/>
      <c r="C15" s="98" t="s">
        <v>212</v>
      </c>
      <c r="D15" s="26" t="s">
        <v>213</v>
      </c>
      <c r="E15" s="109">
        <v>25</v>
      </c>
      <c r="F15" s="109">
        <v>25</v>
      </c>
      <c r="G15" s="130"/>
      <c r="H15" s="167"/>
      <c r="I15" s="100"/>
      <c r="J15" s="100"/>
      <c r="K15" s="100"/>
      <c r="L15" s="100"/>
      <c r="M15" s="100"/>
      <c r="N15" s="100"/>
      <c r="O15" s="100"/>
      <c r="Q15">
        <f t="shared" si="0"/>
        <v>0</v>
      </c>
    </row>
    <row r="16" spans="1:17" ht="19.5" thickBot="1" x14ac:dyDescent="0.3">
      <c r="A16" s="338" t="s">
        <v>69</v>
      </c>
      <c r="B16" s="278"/>
      <c r="C16" s="278"/>
      <c r="D16" s="279"/>
      <c r="E16" s="22">
        <f>SUM(E10:E15)</f>
        <v>200</v>
      </c>
      <c r="F16" s="22">
        <f>SUM(F10:F15)</f>
        <v>175</v>
      </c>
      <c r="G16" s="22">
        <f t="shared" ref="G16:O16" si="1">SUM(G10:G15)</f>
        <v>25</v>
      </c>
      <c r="H16" s="22">
        <f t="shared" si="1"/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</v>
      </c>
      <c r="O16" s="22">
        <f t="shared" si="1"/>
        <v>0</v>
      </c>
      <c r="Q16">
        <f t="shared" si="0"/>
        <v>0</v>
      </c>
    </row>
    <row r="17" spans="1:17" ht="18.75" x14ac:dyDescent="0.25">
      <c r="A17" s="307">
        <v>2</v>
      </c>
      <c r="B17" s="339" t="s">
        <v>38</v>
      </c>
      <c r="C17" s="25" t="s">
        <v>142</v>
      </c>
      <c r="D17" s="26" t="s">
        <v>143</v>
      </c>
      <c r="E17" s="27">
        <v>25</v>
      </c>
      <c r="F17" s="27">
        <v>25</v>
      </c>
      <c r="G17" s="55"/>
      <c r="H17" s="100"/>
      <c r="I17" s="100"/>
      <c r="J17" s="100"/>
      <c r="K17" s="100"/>
      <c r="L17" s="100"/>
      <c r="M17" s="100"/>
      <c r="N17" s="100"/>
      <c r="O17" s="100"/>
      <c r="Q17">
        <f t="shared" si="0"/>
        <v>0</v>
      </c>
    </row>
    <row r="18" spans="1:17" ht="18.75" x14ac:dyDescent="0.25">
      <c r="A18" s="307"/>
      <c r="B18" s="340"/>
      <c r="C18" s="57" t="s">
        <v>39</v>
      </c>
      <c r="D18" s="26" t="s">
        <v>40</v>
      </c>
      <c r="E18" s="59">
        <v>25</v>
      </c>
      <c r="F18" s="59">
        <v>25</v>
      </c>
      <c r="G18" s="19"/>
      <c r="H18" s="100"/>
      <c r="I18" s="100"/>
      <c r="J18" s="100"/>
      <c r="K18" s="100"/>
      <c r="L18" s="100"/>
      <c r="M18" s="100"/>
      <c r="N18" s="100"/>
      <c r="O18" s="100"/>
      <c r="Q18">
        <f t="shared" si="0"/>
        <v>0</v>
      </c>
    </row>
    <row r="19" spans="1:17" ht="18.75" x14ac:dyDescent="0.25">
      <c r="A19" s="307"/>
      <c r="B19" s="340"/>
      <c r="C19" s="57" t="s">
        <v>41</v>
      </c>
      <c r="D19" s="26" t="s">
        <v>42</v>
      </c>
      <c r="E19" s="59">
        <v>150</v>
      </c>
      <c r="F19" s="59">
        <v>150</v>
      </c>
      <c r="G19" s="19"/>
      <c r="H19" s="100"/>
      <c r="I19" s="100"/>
      <c r="J19" s="100"/>
      <c r="K19" s="100"/>
      <c r="L19" s="100"/>
      <c r="M19" s="100"/>
      <c r="N19" s="100"/>
      <c r="O19" s="100"/>
      <c r="Q19">
        <f t="shared" si="0"/>
        <v>0</v>
      </c>
    </row>
    <row r="20" spans="1:17" ht="18.75" x14ac:dyDescent="0.25">
      <c r="A20" s="307"/>
      <c r="B20" s="340"/>
      <c r="C20" s="16" t="s">
        <v>140</v>
      </c>
      <c r="D20" s="26" t="s">
        <v>141</v>
      </c>
      <c r="E20" s="18">
        <v>25</v>
      </c>
      <c r="F20" s="18">
        <v>25</v>
      </c>
      <c r="G20" s="19"/>
      <c r="H20" s="100"/>
      <c r="I20" s="100"/>
      <c r="J20" s="100"/>
      <c r="K20" s="100"/>
      <c r="L20" s="100"/>
      <c r="M20" s="100"/>
      <c r="N20" s="100"/>
      <c r="O20" s="100"/>
      <c r="Q20">
        <f t="shared" si="0"/>
        <v>0</v>
      </c>
    </row>
    <row r="21" spans="1:17" ht="37.5" x14ac:dyDescent="0.25">
      <c r="A21" s="307"/>
      <c r="B21" s="340"/>
      <c r="C21" s="16" t="s">
        <v>107</v>
      </c>
      <c r="D21" s="26" t="s">
        <v>75</v>
      </c>
      <c r="E21" s="18">
        <v>25</v>
      </c>
      <c r="F21" s="18">
        <v>25</v>
      </c>
      <c r="G21" s="19"/>
      <c r="H21" s="100"/>
      <c r="I21" s="100"/>
      <c r="J21" s="100"/>
      <c r="K21" s="100"/>
      <c r="L21" s="100"/>
      <c r="M21" s="100"/>
      <c r="N21" s="100"/>
      <c r="O21" s="100"/>
      <c r="Q21">
        <f t="shared" si="0"/>
        <v>0</v>
      </c>
    </row>
    <row r="22" spans="1:17" ht="18.75" x14ac:dyDescent="0.25">
      <c r="A22" s="307"/>
      <c r="B22" s="340"/>
      <c r="C22" s="16" t="s">
        <v>96</v>
      </c>
      <c r="D22" s="26" t="s">
        <v>97</v>
      </c>
      <c r="E22" s="18">
        <v>25</v>
      </c>
      <c r="F22" s="18">
        <v>25</v>
      </c>
      <c r="G22" s="19"/>
      <c r="H22" s="100"/>
      <c r="I22" s="100"/>
      <c r="J22" s="100"/>
      <c r="K22" s="100"/>
      <c r="L22" s="100"/>
      <c r="M22" s="100"/>
      <c r="N22" s="100"/>
      <c r="O22" s="100"/>
      <c r="Q22">
        <f t="shared" si="0"/>
        <v>0</v>
      </c>
    </row>
    <row r="23" spans="1:17" ht="19.5" thickBot="1" x14ac:dyDescent="0.3">
      <c r="A23" s="286" t="s">
        <v>69</v>
      </c>
      <c r="B23" s="287"/>
      <c r="C23" s="287"/>
      <c r="D23" s="287"/>
      <c r="E23" s="22">
        <f t="shared" ref="E23:O23" si="2">SUM(E17:E22)</f>
        <v>275</v>
      </c>
      <c r="F23" s="22">
        <f t="shared" si="2"/>
        <v>275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  <c r="M23" s="22">
        <f t="shared" si="2"/>
        <v>0</v>
      </c>
      <c r="N23" s="22">
        <f t="shared" si="2"/>
        <v>0</v>
      </c>
      <c r="O23" s="22">
        <f t="shared" si="2"/>
        <v>0</v>
      </c>
      <c r="Q23">
        <f t="shared" si="0"/>
        <v>0</v>
      </c>
    </row>
    <row r="24" spans="1:17" ht="37.5" x14ac:dyDescent="0.25">
      <c r="A24" s="280">
        <v>3</v>
      </c>
      <c r="B24" s="283" t="s">
        <v>35</v>
      </c>
      <c r="C24" s="63" t="s">
        <v>108</v>
      </c>
      <c r="D24" s="26" t="s">
        <v>109</v>
      </c>
      <c r="E24" s="65">
        <v>25</v>
      </c>
      <c r="F24" s="65">
        <v>25</v>
      </c>
      <c r="G24" s="66"/>
      <c r="H24" s="169"/>
      <c r="I24" s="18"/>
      <c r="J24" s="18"/>
      <c r="K24" s="18"/>
      <c r="L24" s="18"/>
      <c r="M24" s="18"/>
      <c r="N24" s="18"/>
      <c r="O24" s="18"/>
      <c r="Q24">
        <f t="shared" si="0"/>
        <v>0</v>
      </c>
    </row>
    <row r="25" spans="1:17" ht="18.75" x14ac:dyDescent="0.25">
      <c r="A25" s="281"/>
      <c r="B25" s="284"/>
      <c r="C25" s="16" t="s">
        <v>148</v>
      </c>
      <c r="D25" s="26" t="s">
        <v>149</v>
      </c>
      <c r="E25" s="20">
        <v>25</v>
      </c>
      <c r="F25" s="20">
        <v>25</v>
      </c>
      <c r="G25" s="24"/>
      <c r="H25" s="169"/>
      <c r="I25" s="18"/>
      <c r="J25" s="18"/>
      <c r="K25" s="18"/>
      <c r="L25" s="18"/>
      <c r="M25" s="18"/>
      <c r="N25" s="18"/>
      <c r="O25" s="18"/>
      <c r="Q25">
        <f t="shared" si="0"/>
        <v>0</v>
      </c>
    </row>
    <row r="26" spans="1:17" ht="18.75" x14ac:dyDescent="0.25">
      <c r="A26" s="281"/>
      <c r="B26" s="284"/>
      <c r="C26" s="57" t="s">
        <v>23</v>
      </c>
      <c r="D26" s="26" t="s">
        <v>24</v>
      </c>
      <c r="E26" s="59">
        <v>50</v>
      </c>
      <c r="F26" s="59">
        <v>50</v>
      </c>
      <c r="G26" s="60"/>
      <c r="H26" s="169"/>
      <c r="I26" s="18"/>
      <c r="J26" s="18"/>
      <c r="K26" s="18"/>
      <c r="L26" s="18"/>
      <c r="M26" s="18"/>
      <c r="N26" s="18"/>
      <c r="O26" s="18"/>
      <c r="Q26">
        <f t="shared" si="0"/>
        <v>0</v>
      </c>
    </row>
    <row r="27" spans="1:17" ht="18.75" x14ac:dyDescent="0.25">
      <c r="A27" s="281"/>
      <c r="B27" s="284"/>
      <c r="C27" s="57" t="s">
        <v>36</v>
      </c>
      <c r="D27" s="26" t="s">
        <v>37</v>
      </c>
      <c r="E27" s="59">
        <v>50</v>
      </c>
      <c r="F27" s="59">
        <v>50</v>
      </c>
      <c r="G27" s="60"/>
      <c r="H27" s="169"/>
      <c r="I27" s="18"/>
      <c r="J27" s="18"/>
      <c r="K27" s="18"/>
      <c r="L27" s="18"/>
      <c r="M27" s="18"/>
      <c r="N27" s="18"/>
      <c r="O27" s="18"/>
      <c r="Q27">
        <f t="shared" si="0"/>
        <v>0</v>
      </c>
    </row>
    <row r="28" spans="1:17" ht="18.75" x14ac:dyDescent="0.25">
      <c r="A28" s="282"/>
      <c r="B28" s="285"/>
      <c r="C28" s="67" t="s">
        <v>146</v>
      </c>
      <c r="D28" s="26" t="s">
        <v>157</v>
      </c>
      <c r="E28" s="69">
        <v>25</v>
      </c>
      <c r="F28" s="69">
        <v>25</v>
      </c>
      <c r="G28" s="70"/>
      <c r="H28" s="169"/>
      <c r="I28" s="18"/>
      <c r="J28" s="18"/>
      <c r="K28" s="18"/>
      <c r="L28" s="18"/>
      <c r="M28" s="18"/>
      <c r="N28" s="18"/>
      <c r="O28" s="18"/>
      <c r="Q28">
        <f t="shared" si="0"/>
        <v>0</v>
      </c>
    </row>
    <row r="29" spans="1:17" ht="19.5" thickBot="1" x14ac:dyDescent="0.3">
      <c r="A29" s="286" t="s">
        <v>69</v>
      </c>
      <c r="B29" s="287"/>
      <c r="C29" s="287"/>
      <c r="D29" s="287"/>
      <c r="E29" s="22">
        <f>SUM(E24:E28)</f>
        <v>175</v>
      </c>
      <c r="F29" s="22">
        <f>SUM(F24:F28)</f>
        <v>175</v>
      </c>
      <c r="G29" s="22">
        <f t="shared" ref="G29:O29" si="3">SUM(G24:G28)</f>
        <v>0</v>
      </c>
      <c r="H29" s="22">
        <f t="shared" si="3"/>
        <v>0</v>
      </c>
      <c r="I29" s="22">
        <f t="shared" si="3"/>
        <v>0</v>
      </c>
      <c r="J29" s="22">
        <f t="shared" si="3"/>
        <v>0</v>
      </c>
      <c r="K29" s="22">
        <f t="shared" si="3"/>
        <v>0</v>
      </c>
      <c r="L29" s="22">
        <f t="shared" si="3"/>
        <v>0</v>
      </c>
      <c r="M29" s="22">
        <f t="shared" si="3"/>
        <v>0</v>
      </c>
      <c r="N29" s="22">
        <f t="shared" si="3"/>
        <v>0</v>
      </c>
      <c r="O29" s="22">
        <f t="shared" si="3"/>
        <v>0</v>
      </c>
      <c r="Q29">
        <f t="shared" si="0"/>
        <v>0</v>
      </c>
    </row>
    <row r="30" spans="1:17" ht="37.5" x14ac:dyDescent="0.25">
      <c r="A30" s="280">
        <v>4</v>
      </c>
      <c r="B30" s="283" t="s">
        <v>163</v>
      </c>
      <c r="C30" s="57" t="s">
        <v>176</v>
      </c>
      <c r="D30" s="68" t="s">
        <v>177</v>
      </c>
      <c r="E30" s="59">
        <v>25</v>
      </c>
      <c r="F30" s="59">
        <v>25</v>
      </c>
      <c r="G30" s="61"/>
      <c r="H30" s="100"/>
      <c r="I30" s="100"/>
      <c r="J30" s="100"/>
      <c r="K30" s="100"/>
      <c r="L30" s="100"/>
      <c r="M30" s="100"/>
      <c r="N30" s="100"/>
      <c r="O30" s="100"/>
      <c r="Q30">
        <f t="shared" si="0"/>
        <v>0</v>
      </c>
    </row>
    <row r="31" spans="1:17" ht="37.5" x14ac:dyDescent="0.25">
      <c r="A31" s="281"/>
      <c r="B31" s="284"/>
      <c r="C31" s="57" t="s">
        <v>229</v>
      </c>
      <c r="D31" s="68" t="s">
        <v>230</v>
      </c>
      <c r="E31" s="59">
        <v>50</v>
      </c>
      <c r="F31" s="59">
        <v>50</v>
      </c>
      <c r="G31" s="71"/>
      <c r="H31" s="100"/>
      <c r="I31" s="100"/>
      <c r="J31" s="100"/>
      <c r="K31" s="100"/>
      <c r="L31" s="100"/>
      <c r="M31" s="100"/>
      <c r="N31" s="100"/>
      <c r="O31" s="100"/>
      <c r="Q31">
        <f t="shared" si="0"/>
        <v>0</v>
      </c>
    </row>
    <row r="32" spans="1:17" ht="37.5" x14ac:dyDescent="0.25">
      <c r="A32" s="281"/>
      <c r="B32" s="284"/>
      <c r="C32" s="57" t="s">
        <v>27</v>
      </c>
      <c r="D32" s="68" t="s">
        <v>98</v>
      </c>
      <c r="E32" s="59">
        <v>25</v>
      </c>
      <c r="F32" s="59">
        <v>25</v>
      </c>
      <c r="G32" s="71"/>
      <c r="H32" s="100"/>
      <c r="I32" s="100"/>
      <c r="J32" s="100"/>
      <c r="K32" s="100"/>
      <c r="L32" s="100"/>
      <c r="M32" s="100"/>
      <c r="N32" s="100"/>
      <c r="O32" s="100"/>
      <c r="Q32">
        <f t="shared" si="0"/>
        <v>0</v>
      </c>
    </row>
    <row r="33" spans="1:17" ht="18.75" x14ac:dyDescent="0.25">
      <c r="A33" s="281"/>
      <c r="B33" s="284"/>
      <c r="C33" s="57" t="s">
        <v>174</v>
      </c>
      <c r="D33" s="68" t="s">
        <v>175</v>
      </c>
      <c r="E33" s="59">
        <v>50</v>
      </c>
      <c r="F33" s="59">
        <v>50</v>
      </c>
      <c r="G33" s="72"/>
      <c r="H33" s="100"/>
      <c r="I33" s="100"/>
      <c r="J33" s="100"/>
      <c r="K33" s="100"/>
      <c r="L33" s="100"/>
      <c r="M33" s="100"/>
      <c r="N33" s="100"/>
      <c r="O33" s="100"/>
      <c r="Q33">
        <f t="shared" si="0"/>
        <v>0</v>
      </c>
    </row>
    <row r="34" spans="1:17" ht="18.75" x14ac:dyDescent="0.25">
      <c r="A34" s="281"/>
      <c r="B34" s="284"/>
      <c r="C34" s="57" t="s">
        <v>112</v>
      </c>
      <c r="D34" s="68" t="s">
        <v>82</v>
      </c>
      <c r="E34" s="59">
        <v>75</v>
      </c>
      <c r="F34" s="59">
        <v>75</v>
      </c>
      <c r="G34" s="72"/>
      <c r="H34" s="100"/>
      <c r="I34" s="100"/>
      <c r="J34" s="100"/>
      <c r="K34" s="100"/>
      <c r="L34" s="100"/>
      <c r="M34" s="100"/>
      <c r="N34" s="100"/>
      <c r="O34" s="100"/>
      <c r="Q34">
        <f t="shared" si="0"/>
        <v>0</v>
      </c>
    </row>
    <row r="35" spans="1:17" ht="18.75" x14ac:dyDescent="0.25">
      <c r="A35" s="281"/>
      <c r="B35" s="284"/>
      <c r="C35" s="238" t="s">
        <v>239</v>
      </c>
      <c r="D35" s="239" t="s">
        <v>169</v>
      </c>
      <c r="E35" s="240">
        <v>25</v>
      </c>
      <c r="F35" s="240">
        <v>25</v>
      </c>
      <c r="G35" s="72"/>
      <c r="H35" s="100"/>
      <c r="I35" s="100"/>
      <c r="J35" s="100"/>
      <c r="K35" s="100"/>
      <c r="L35" s="100"/>
      <c r="M35" s="100"/>
      <c r="N35" s="100"/>
      <c r="O35" s="100"/>
      <c r="Q35">
        <f t="shared" si="0"/>
        <v>0</v>
      </c>
    </row>
    <row r="36" spans="1:17" ht="18.75" x14ac:dyDescent="0.25">
      <c r="A36" s="281"/>
      <c r="B36" s="284"/>
      <c r="C36" s="241" t="s">
        <v>171</v>
      </c>
      <c r="D36" s="239" t="s">
        <v>170</v>
      </c>
      <c r="E36" s="242">
        <v>50</v>
      </c>
      <c r="F36" s="242">
        <v>50</v>
      </c>
      <c r="G36" s="73"/>
      <c r="H36" s="100"/>
      <c r="I36" s="100"/>
      <c r="J36" s="100"/>
      <c r="K36" s="100"/>
      <c r="L36" s="100"/>
      <c r="M36" s="100"/>
      <c r="N36" s="100"/>
      <c r="O36" s="100"/>
      <c r="Q36">
        <f t="shared" si="0"/>
        <v>0</v>
      </c>
    </row>
    <row r="37" spans="1:17" ht="18.75" x14ac:dyDescent="0.25">
      <c r="A37" s="281"/>
      <c r="B37" s="284"/>
      <c r="C37" s="25" t="s">
        <v>172</v>
      </c>
      <c r="D37" s="26" t="s">
        <v>173</v>
      </c>
      <c r="E37" s="27">
        <v>25</v>
      </c>
      <c r="F37" s="27">
        <v>25</v>
      </c>
      <c r="G37" s="56"/>
      <c r="H37" s="100"/>
      <c r="I37" s="100"/>
      <c r="J37" s="100"/>
      <c r="K37" s="100"/>
      <c r="L37" s="100"/>
      <c r="M37" s="100"/>
      <c r="N37" s="100"/>
      <c r="O37" s="100"/>
      <c r="Q37">
        <f t="shared" si="0"/>
        <v>0</v>
      </c>
    </row>
    <row r="38" spans="1:17" ht="18.75" x14ac:dyDescent="0.25">
      <c r="A38" s="281"/>
      <c r="B38" s="284"/>
      <c r="C38" s="25" t="s">
        <v>28</v>
      </c>
      <c r="D38" s="26" t="s">
        <v>29</v>
      </c>
      <c r="E38" s="27">
        <v>50</v>
      </c>
      <c r="F38" s="27">
        <v>50</v>
      </c>
      <c r="G38" s="56"/>
      <c r="H38" s="100"/>
      <c r="I38" s="100"/>
      <c r="J38" s="100"/>
      <c r="K38" s="100"/>
      <c r="L38" s="100"/>
      <c r="M38" s="100"/>
      <c r="N38" s="100"/>
      <c r="O38" s="100"/>
      <c r="Q38">
        <f t="shared" si="0"/>
        <v>0</v>
      </c>
    </row>
    <row r="39" spans="1:17" ht="19.5" thickBot="1" x14ac:dyDescent="0.3">
      <c r="A39" s="277" t="s">
        <v>69</v>
      </c>
      <c r="B39" s="278"/>
      <c r="C39" s="278"/>
      <c r="D39" s="279"/>
      <c r="E39" s="22">
        <f t="shared" ref="E39:O39" si="4">SUM(E30:E38)</f>
        <v>375</v>
      </c>
      <c r="F39" s="22">
        <f t="shared" si="4"/>
        <v>375</v>
      </c>
      <c r="G39" s="22">
        <f t="shared" si="4"/>
        <v>0</v>
      </c>
      <c r="H39" s="22">
        <f t="shared" si="4"/>
        <v>0</v>
      </c>
      <c r="I39" s="22">
        <f t="shared" si="4"/>
        <v>0</v>
      </c>
      <c r="J39" s="22">
        <f t="shared" si="4"/>
        <v>0</v>
      </c>
      <c r="K39" s="22">
        <f t="shared" si="4"/>
        <v>0</v>
      </c>
      <c r="L39" s="22">
        <f t="shared" si="4"/>
        <v>0</v>
      </c>
      <c r="M39" s="22">
        <f t="shared" si="4"/>
        <v>0</v>
      </c>
      <c r="N39" s="22">
        <f t="shared" si="4"/>
        <v>0</v>
      </c>
      <c r="O39" s="22">
        <f t="shared" si="4"/>
        <v>0</v>
      </c>
      <c r="Q39">
        <f t="shared" si="0"/>
        <v>0</v>
      </c>
    </row>
    <row r="40" spans="1:17" ht="18.75" x14ac:dyDescent="0.25">
      <c r="A40" s="280">
        <v>5</v>
      </c>
      <c r="B40" s="283" t="s">
        <v>45</v>
      </c>
      <c r="C40" s="12" t="s">
        <v>256</v>
      </c>
      <c r="D40" s="13" t="s">
        <v>257</v>
      </c>
      <c r="E40" s="14">
        <v>25</v>
      </c>
      <c r="F40" s="14">
        <v>25</v>
      </c>
      <c r="G40" s="15"/>
      <c r="H40" s="169"/>
      <c r="I40" s="18"/>
      <c r="J40" s="18"/>
      <c r="K40" s="18"/>
      <c r="L40" s="18"/>
      <c r="M40" s="18"/>
      <c r="N40" s="18"/>
      <c r="O40" s="18"/>
      <c r="Q40">
        <f t="shared" si="0"/>
        <v>0</v>
      </c>
    </row>
    <row r="41" spans="1:17" ht="37.5" x14ac:dyDescent="0.25">
      <c r="A41" s="281"/>
      <c r="B41" s="284"/>
      <c r="C41" s="28" t="s">
        <v>258</v>
      </c>
      <c r="D41" s="29" t="s">
        <v>259</v>
      </c>
      <c r="E41" s="20">
        <v>25</v>
      </c>
      <c r="F41" s="20">
        <v>25</v>
      </c>
      <c r="G41" s="24"/>
      <c r="H41" s="169"/>
      <c r="I41" s="18"/>
      <c r="J41" s="18"/>
      <c r="K41" s="18"/>
      <c r="L41" s="18"/>
      <c r="M41" s="18"/>
      <c r="N41" s="18"/>
      <c r="O41" s="18"/>
      <c r="Q41">
        <f t="shared" si="0"/>
        <v>0</v>
      </c>
    </row>
    <row r="42" spans="1:17" ht="18.75" x14ac:dyDescent="0.25">
      <c r="A42" s="281"/>
      <c r="B42" s="284"/>
      <c r="C42" s="28" t="s">
        <v>21</v>
      </c>
      <c r="D42" s="26" t="s">
        <v>22</v>
      </c>
      <c r="E42" s="20">
        <v>25</v>
      </c>
      <c r="F42" s="20">
        <v>25</v>
      </c>
      <c r="G42" s="24"/>
      <c r="H42" s="169"/>
      <c r="I42" s="18"/>
      <c r="J42" s="18"/>
      <c r="K42" s="18"/>
      <c r="L42" s="18"/>
      <c r="M42" s="18"/>
      <c r="N42" s="18"/>
      <c r="O42" s="18"/>
      <c r="Q42">
        <f t="shared" si="0"/>
        <v>0</v>
      </c>
    </row>
    <row r="43" spans="1:17" ht="18.75" x14ac:dyDescent="0.25">
      <c r="A43" s="281"/>
      <c r="B43" s="284"/>
      <c r="C43" s="74" t="s">
        <v>144</v>
      </c>
      <c r="D43" s="26" t="s">
        <v>145</v>
      </c>
      <c r="E43" s="76">
        <v>25</v>
      </c>
      <c r="F43" s="76">
        <v>25</v>
      </c>
      <c r="G43" s="77"/>
      <c r="H43" s="169"/>
      <c r="I43" s="18"/>
      <c r="J43" s="18"/>
      <c r="K43" s="18"/>
      <c r="L43" s="18"/>
      <c r="M43" s="18"/>
      <c r="N43" s="18"/>
      <c r="O43" s="18"/>
      <c r="Q43">
        <f t="shared" si="0"/>
        <v>0</v>
      </c>
    </row>
    <row r="44" spans="1:17" ht="18.75" x14ac:dyDescent="0.25">
      <c r="A44" s="281"/>
      <c r="B44" s="284"/>
      <c r="C44" s="57" t="s">
        <v>146</v>
      </c>
      <c r="D44" s="26" t="s">
        <v>157</v>
      </c>
      <c r="E44" s="59">
        <v>25</v>
      </c>
      <c r="F44" s="59">
        <v>25</v>
      </c>
      <c r="G44" s="60"/>
      <c r="H44" s="169"/>
      <c r="I44" s="18"/>
      <c r="J44" s="18"/>
      <c r="K44" s="18"/>
      <c r="L44" s="18"/>
      <c r="M44" s="18"/>
      <c r="N44" s="18"/>
      <c r="O44" s="18"/>
      <c r="Q44">
        <f t="shared" si="0"/>
        <v>0</v>
      </c>
    </row>
    <row r="45" spans="1:17" ht="18.75" x14ac:dyDescent="0.25">
      <c r="A45" s="281"/>
      <c r="B45" s="284"/>
      <c r="C45" s="57" t="s">
        <v>110</v>
      </c>
      <c r="D45" s="26" t="s">
        <v>320</v>
      </c>
      <c r="E45" s="59">
        <v>50</v>
      </c>
      <c r="F45" s="59">
        <v>50</v>
      </c>
      <c r="G45" s="60"/>
      <c r="H45" s="169"/>
      <c r="I45" s="18"/>
      <c r="J45" s="18"/>
      <c r="K45" s="18"/>
      <c r="L45" s="18"/>
      <c r="M45" s="18"/>
      <c r="N45" s="18"/>
      <c r="O45" s="18"/>
      <c r="Q45">
        <f t="shared" si="0"/>
        <v>0</v>
      </c>
    </row>
    <row r="46" spans="1:17" ht="37.5" x14ac:dyDescent="0.25">
      <c r="A46" s="281"/>
      <c r="B46" s="284"/>
      <c r="C46" s="16" t="s">
        <v>43</v>
      </c>
      <c r="D46" s="26" t="s">
        <v>44</v>
      </c>
      <c r="E46" s="18">
        <v>25</v>
      </c>
      <c r="F46" s="18">
        <v>25</v>
      </c>
      <c r="G46" s="19"/>
      <c r="H46" s="169"/>
      <c r="I46" s="18"/>
      <c r="J46" s="18"/>
      <c r="K46" s="18"/>
      <c r="L46" s="18"/>
      <c r="M46" s="18"/>
      <c r="N46" s="18"/>
      <c r="O46" s="18"/>
      <c r="Q46">
        <f t="shared" si="0"/>
        <v>0</v>
      </c>
    </row>
    <row r="47" spans="1:17" ht="18.75" x14ac:dyDescent="0.25">
      <c r="A47" s="281"/>
      <c r="B47" s="284"/>
      <c r="C47" s="57" t="s">
        <v>46</v>
      </c>
      <c r="D47" s="26" t="s">
        <v>47</v>
      </c>
      <c r="E47" s="59">
        <v>25</v>
      </c>
      <c r="F47" s="59">
        <v>25</v>
      </c>
      <c r="G47" s="60"/>
      <c r="H47" s="169"/>
      <c r="I47" s="18"/>
      <c r="J47" s="18"/>
      <c r="K47" s="18"/>
      <c r="L47" s="18"/>
      <c r="M47" s="18"/>
      <c r="N47" s="18"/>
      <c r="O47" s="18"/>
      <c r="Q47">
        <f t="shared" si="0"/>
        <v>0</v>
      </c>
    </row>
    <row r="48" spans="1:17" ht="18.75" x14ac:dyDescent="0.25">
      <c r="A48" s="281"/>
      <c r="B48" s="284"/>
      <c r="C48" s="57" t="s">
        <v>33</v>
      </c>
      <c r="D48" s="26" t="s">
        <v>34</v>
      </c>
      <c r="E48" s="59">
        <v>75</v>
      </c>
      <c r="F48" s="59">
        <v>75</v>
      </c>
      <c r="G48" s="70"/>
      <c r="H48" s="169"/>
      <c r="I48" s="18"/>
      <c r="J48" s="18"/>
      <c r="K48" s="18"/>
      <c r="L48" s="18"/>
      <c r="M48" s="18"/>
      <c r="N48" s="18"/>
      <c r="O48" s="18"/>
      <c r="Q48">
        <f t="shared" si="0"/>
        <v>0</v>
      </c>
    </row>
    <row r="49" spans="1:17" ht="18.75" x14ac:dyDescent="0.25">
      <c r="A49" s="282"/>
      <c r="B49" s="285"/>
      <c r="C49" s="57" t="s">
        <v>202</v>
      </c>
      <c r="D49" s="26" t="s">
        <v>203</v>
      </c>
      <c r="E49" s="59">
        <v>25</v>
      </c>
      <c r="F49" s="59">
        <v>25</v>
      </c>
      <c r="G49" s="70"/>
      <c r="H49" s="169"/>
      <c r="I49" s="18"/>
      <c r="J49" s="18"/>
      <c r="K49" s="18"/>
      <c r="L49" s="18"/>
      <c r="M49" s="18"/>
      <c r="N49" s="18"/>
      <c r="O49" s="18"/>
      <c r="Q49">
        <f t="shared" si="0"/>
        <v>0</v>
      </c>
    </row>
    <row r="50" spans="1:17" ht="19.5" thickBot="1" x14ac:dyDescent="0.3">
      <c r="A50" s="286" t="s">
        <v>69</v>
      </c>
      <c r="B50" s="287"/>
      <c r="C50" s="287"/>
      <c r="D50" s="287"/>
      <c r="E50" s="22">
        <f>SUM(E40:E49)</f>
        <v>325</v>
      </c>
      <c r="F50" s="22">
        <f>SUM(F40:F49)</f>
        <v>325</v>
      </c>
      <c r="G50" s="22">
        <f t="shared" ref="G50:O50" si="5">SUM(G40:G49)</f>
        <v>0</v>
      </c>
      <c r="H50" s="22">
        <f t="shared" si="5"/>
        <v>0</v>
      </c>
      <c r="I50" s="22">
        <f t="shared" si="5"/>
        <v>0</v>
      </c>
      <c r="J50" s="22">
        <f t="shared" si="5"/>
        <v>0</v>
      </c>
      <c r="K50" s="22">
        <f t="shared" si="5"/>
        <v>0</v>
      </c>
      <c r="L50" s="22">
        <f t="shared" si="5"/>
        <v>0</v>
      </c>
      <c r="M50" s="22">
        <f t="shared" si="5"/>
        <v>0</v>
      </c>
      <c r="N50" s="22">
        <f t="shared" si="5"/>
        <v>0</v>
      </c>
      <c r="O50" s="22">
        <f t="shared" si="5"/>
        <v>0</v>
      </c>
      <c r="Q50">
        <f t="shared" si="0"/>
        <v>0</v>
      </c>
    </row>
    <row r="51" spans="1:17" ht="37.5" x14ac:dyDescent="0.25">
      <c r="A51" s="288">
        <v>6</v>
      </c>
      <c r="B51" s="290" t="s">
        <v>162</v>
      </c>
      <c r="C51" s="57" t="s">
        <v>27</v>
      </c>
      <c r="D51" s="68" t="s">
        <v>98</v>
      </c>
      <c r="E51" s="104">
        <v>25</v>
      </c>
      <c r="F51" s="104">
        <v>25</v>
      </c>
      <c r="G51" s="132"/>
      <c r="H51" s="167"/>
      <c r="I51" s="100"/>
      <c r="J51" s="100"/>
      <c r="K51" s="100"/>
      <c r="L51" s="100"/>
      <c r="M51" s="100"/>
      <c r="N51" s="100"/>
      <c r="O51" s="100"/>
      <c r="P51" s="133"/>
      <c r="Q51">
        <f t="shared" si="0"/>
        <v>0</v>
      </c>
    </row>
    <row r="52" spans="1:17" ht="18.75" x14ac:dyDescent="0.25">
      <c r="A52" s="289"/>
      <c r="B52" s="291"/>
      <c r="C52" s="57" t="s">
        <v>233</v>
      </c>
      <c r="D52" s="68" t="s">
        <v>292</v>
      </c>
      <c r="E52" s="104">
        <v>50</v>
      </c>
      <c r="F52" s="104">
        <v>50</v>
      </c>
      <c r="G52" s="134"/>
      <c r="H52" s="167"/>
      <c r="I52" s="100"/>
      <c r="J52" s="100"/>
      <c r="K52" s="100"/>
      <c r="L52" s="100"/>
      <c r="M52" s="100"/>
      <c r="N52" s="100"/>
      <c r="O52" s="100"/>
      <c r="P52" s="133"/>
      <c r="Q52">
        <f t="shared" si="0"/>
        <v>0</v>
      </c>
    </row>
    <row r="53" spans="1:17" ht="37.5" x14ac:dyDescent="0.25">
      <c r="A53" s="289"/>
      <c r="B53" s="291"/>
      <c r="C53" s="57" t="s">
        <v>221</v>
      </c>
      <c r="D53" s="68" t="s">
        <v>226</v>
      </c>
      <c r="E53" s="104">
        <v>25</v>
      </c>
      <c r="F53" s="100">
        <v>25</v>
      </c>
      <c r="G53" s="136"/>
      <c r="H53" s="167"/>
      <c r="I53" s="100"/>
      <c r="J53" s="100"/>
      <c r="K53" s="100"/>
      <c r="L53" s="100"/>
      <c r="M53" s="100"/>
      <c r="N53" s="100"/>
      <c r="O53" s="100"/>
      <c r="P53" s="133"/>
      <c r="Q53">
        <f t="shared" si="0"/>
        <v>0</v>
      </c>
    </row>
    <row r="54" spans="1:17" ht="37.5" x14ac:dyDescent="0.25">
      <c r="A54" s="289"/>
      <c r="B54" s="291"/>
      <c r="C54" s="16" t="s">
        <v>25</v>
      </c>
      <c r="D54" s="26" t="s">
        <v>293</v>
      </c>
      <c r="E54" s="100">
        <v>50</v>
      </c>
      <c r="F54" s="100">
        <v>50</v>
      </c>
      <c r="G54" s="137"/>
      <c r="H54" s="167"/>
      <c r="I54" s="100"/>
      <c r="J54" s="100"/>
      <c r="K54" s="100"/>
      <c r="L54" s="100"/>
      <c r="M54" s="100"/>
      <c r="N54" s="100"/>
      <c r="O54" s="100"/>
      <c r="P54" s="133"/>
      <c r="Q54">
        <f t="shared" si="0"/>
        <v>0</v>
      </c>
    </row>
    <row r="55" spans="1:17" ht="37.5" x14ac:dyDescent="0.25">
      <c r="A55" s="289"/>
      <c r="B55" s="291"/>
      <c r="C55" s="16" t="s">
        <v>182</v>
      </c>
      <c r="D55" s="26" t="s">
        <v>183</v>
      </c>
      <c r="E55" s="109">
        <v>25</v>
      </c>
      <c r="F55" s="109">
        <v>25</v>
      </c>
      <c r="G55" s="139"/>
      <c r="H55" s="167"/>
      <c r="I55" s="100"/>
      <c r="J55" s="100"/>
      <c r="K55" s="100"/>
      <c r="L55" s="100"/>
      <c r="M55" s="100"/>
      <c r="N55" s="100"/>
      <c r="O55" s="100"/>
      <c r="P55" s="133"/>
      <c r="Q55">
        <f t="shared" si="0"/>
        <v>0</v>
      </c>
    </row>
    <row r="56" spans="1:17" ht="18.75" x14ac:dyDescent="0.25">
      <c r="A56" s="289"/>
      <c r="B56" s="291"/>
      <c r="C56" s="16" t="s">
        <v>180</v>
      </c>
      <c r="D56" s="26" t="s">
        <v>181</v>
      </c>
      <c r="E56" s="142">
        <v>25</v>
      </c>
      <c r="F56" s="142">
        <v>25</v>
      </c>
      <c r="G56" s="137"/>
      <c r="H56" s="167"/>
      <c r="I56" s="100"/>
      <c r="J56" s="100"/>
      <c r="K56" s="100"/>
      <c r="L56" s="100"/>
      <c r="M56" s="100"/>
      <c r="N56" s="100"/>
      <c r="O56" s="100"/>
      <c r="P56" s="133"/>
      <c r="Q56">
        <f t="shared" si="0"/>
        <v>0</v>
      </c>
    </row>
    <row r="57" spans="1:17" ht="18.75" x14ac:dyDescent="0.25">
      <c r="A57" s="289"/>
      <c r="B57" s="291"/>
      <c r="C57" s="57" t="s">
        <v>23</v>
      </c>
      <c r="D57" s="68" t="s">
        <v>24</v>
      </c>
      <c r="E57" s="145">
        <v>25</v>
      </c>
      <c r="F57" s="145">
        <v>25</v>
      </c>
      <c r="G57" s="146"/>
      <c r="H57" s="167"/>
      <c r="I57" s="100"/>
      <c r="J57" s="100"/>
      <c r="K57" s="100"/>
      <c r="L57" s="100"/>
      <c r="M57" s="100"/>
      <c r="N57" s="100"/>
      <c r="O57" s="100"/>
      <c r="P57" s="133"/>
      <c r="Q57">
        <f t="shared" si="0"/>
        <v>0</v>
      </c>
    </row>
    <row r="58" spans="1:17" ht="18.75" x14ac:dyDescent="0.25">
      <c r="A58" s="289"/>
      <c r="B58" s="291"/>
      <c r="C58" s="16" t="s">
        <v>184</v>
      </c>
      <c r="D58" s="26" t="s">
        <v>294</v>
      </c>
      <c r="E58" s="142">
        <v>25</v>
      </c>
      <c r="F58" s="142">
        <v>25</v>
      </c>
      <c r="G58" s="148"/>
      <c r="H58" s="167"/>
      <c r="I58" s="100"/>
      <c r="J58" s="100"/>
      <c r="K58" s="100"/>
      <c r="L58" s="100"/>
      <c r="M58" s="100"/>
      <c r="N58" s="100"/>
      <c r="O58" s="100"/>
      <c r="P58" s="133"/>
      <c r="Q58">
        <f t="shared" si="0"/>
        <v>0</v>
      </c>
    </row>
    <row r="59" spans="1:17" s="3" customFormat="1" ht="19.5" thickBot="1" x14ac:dyDescent="0.3">
      <c r="A59" s="277" t="s">
        <v>69</v>
      </c>
      <c r="B59" s="278"/>
      <c r="C59" s="278"/>
      <c r="D59" s="279"/>
      <c r="E59" s="22">
        <f t="shared" ref="E59:O59" si="6">SUM(E51:E58)</f>
        <v>250</v>
      </c>
      <c r="F59" s="22">
        <f t="shared" si="6"/>
        <v>250</v>
      </c>
      <c r="G59" s="22">
        <f t="shared" si="6"/>
        <v>0</v>
      </c>
      <c r="H59" s="22">
        <f t="shared" si="6"/>
        <v>0</v>
      </c>
      <c r="I59" s="22">
        <f t="shared" si="6"/>
        <v>0</v>
      </c>
      <c r="J59" s="22">
        <f t="shared" si="6"/>
        <v>0</v>
      </c>
      <c r="K59" s="22">
        <f t="shared" si="6"/>
        <v>0</v>
      </c>
      <c r="L59" s="22">
        <f t="shared" si="6"/>
        <v>0</v>
      </c>
      <c r="M59" s="22">
        <f t="shared" si="6"/>
        <v>0</v>
      </c>
      <c r="N59" s="22">
        <f t="shared" si="6"/>
        <v>0</v>
      </c>
      <c r="O59" s="22">
        <f t="shared" si="6"/>
        <v>0</v>
      </c>
      <c r="Q59">
        <f t="shared" si="0"/>
        <v>0</v>
      </c>
    </row>
    <row r="60" spans="1:17" s="3" customFormat="1" ht="18.75" x14ac:dyDescent="0.25">
      <c r="A60" s="288">
        <v>7</v>
      </c>
      <c r="B60" s="290" t="s">
        <v>282</v>
      </c>
      <c r="C60" s="149" t="s">
        <v>192</v>
      </c>
      <c r="D60" s="26" t="s">
        <v>15</v>
      </c>
      <c r="E60" s="151">
        <v>50</v>
      </c>
      <c r="F60" s="151">
        <v>50</v>
      </c>
      <c r="G60" s="152"/>
      <c r="H60" s="169"/>
      <c r="I60" s="18"/>
      <c r="J60" s="18"/>
      <c r="K60" s="18"/>
      <c r="L60" s="18"/>
      <c r="M60" s="18"/>
      <c r="N60" s="18"/>
      <c r="O60" s="18"/>
      <c r="Q60">
        <f t="shared" si="0"/>
        <v>0</v>
      </c>
    </row>
    <row r="61" spans="1:17" s="3" customFormat="1" ht="18.75" x14ac:dyDescent="0.25">
      <c r="A61" s="289"/>
      <c r="B61" s="291"/>
      <c r="C61" s="149" t="s">
        <v>13</v>
      </c>
      <c r="D61" s="26" t="s">
        <v>14</v>
      </c>
      <c r="E61" s="151">
        <v>50</v>
      </c>
      <c r="F61" s="151">
        <v>50</v>
      </c>
      <c r="G61" s="152"/>
      <c r="H61" s="169"/>
      <c r="I61" s="18"/>
      <c r="J61" s="18"/>
      <c r="K61" s="18"/>
      <c r="L61" s="18"/>
      <c r="M61" s="18"/>
      <c r="N61" s="18"/>
      <c r="O61" s="18"/>
      <c r="Q61"/>
    </row>
    <row r="62" spans="1:17" s="3" customFormat="1" ht="18.75" x14ac:dyDescent="0.25">
      <c r="A62" s="289"/>
      <c r="B62" s="291"/>
      <c r="C62" s="149" t="s">
        <v>289</v>
      </c>
      <c r="D62" s="26" t="s">
        <v>134</v>
      </c>
      <c r="E62" s="151">
        <v>25</v>
      </c>
      <c r="F62" s="151">
        <v>25</v>
      </c>
      <c r="G62" s="153"/>
      <c r="H62" s="169"/>
      <c r="I62" s="18"/>
      <c r="J62" s="18"/>
      <c r="K62" s="18"/>
      <c r="L62" s="18"/>
      <c r="M62" s="18"/>
      <c r="N62" s="18"/>
      <c r="O62" s="18"/>
      <c r="Q62">
        <f t="shared" si="0"/>
        <v>0</v>
      </c>
    </row>
    <row r="63" spans="1:17" s="3" customFormat="1" ht="19.5" thickBot="1" x14ac:dyDescent="0.3">
      <c r="A63" s="277" t="s">
        <v>69</v>
      </c>
      <c r="B63" s="278"/>
      <c r="C63" s="278"/>
      <c r="D63" s="279"/>
      <c r="E63" s="22">
        <f>SUM(E60:E62)</f>
        <v>125</v>
      </c>
      <c r="F63" s="22">
        <f t="shared" ref="F63:G63" si="7">SUM(F60:F62)</f>
        <v>125</v>
      </c>
      <c r="G63" s="22">
        <f t="shared" si="7"/>
        <v>0</v>
      </c>
      <c r="H63" s="22">
        <f t="shared" ref="H63:O63" si="8">SUM(H60:H62)</f>
        <v>0</v>
      </c>
      <c r="I63" s="22">
        <f t="shared" si="8"/>
        <v>0</v>
      </c>
      <c r="J63" s="22">
        <f t="shared" si="8"/>
        <v>0</v>
      </c>
      <c r="K63" s="22">
        <f t="shared" si="8"/>
        <v>0</v>
      </c>
      <c r="L63" s="22">
        <f t="shared" si="8"/>
        <v>0</v>
      </c>
      <c r="M63" s="22">
        <f t="shared" si="8"/>
        <v>0</v>
      </c>
      <c r="N63" s="22">
        <f t="shared" si="8"/>
        <v>0</v>
      </c>
      <c r="O63" s="22">
        <f t="shared" si="8"/>
        <v>0</v>
      </c>
      <c r="Q63">
        <f t="shared" si="0"/>
        <v>0</v>
      </c>
    </row>
    <row r="64" spans="1:17" s="3" customFormat="1" ht="18.75" x14ac:dyDescent="0.25">
      <c r="A64" s="280">
        <v>8</v>
      </c>
      <c r="B64" s="283" t="s">
        <v>52</v>
      </c>
      <c r="C64" s="28" t="s">
        <v>113</v>
      </c>
      <c r="D64" s="26" t="s">
        <v>53</v>
      </c>
      <c r="E64" s="20">
        <v>25</v>
      </c>
      <c r="F64" s="20">
        <v>25</v>
      </c>
      <c r="G64" s="24"/>
      <c r="H64" s="169"/>
      <c r="I64" s="18"/>
      <c r="J64" s="18"/>
      <c r="K64" s="18"/>
      <c r="L64" s="18"/>
      <c r="M64" s="18"/>
      <c r="N64" s="18"/>
      <c r="O64" s="18"/>
      <c r="Q64">
        <f t="shared" si="0"/>
        <v>0</v>
      </c>
    </row>
    <row r="65" spans="1:17" s="3" customFormat="1" ht="18.75" x14ac:dyDescent="0.25">
      <c r="A65" s="281"/>
      <c r="B65" s="284"/>
      <c r="C65" s="16" t="s">
        <v>114</v>
      </c>
      <c r="D65" s="26" t="s">
        <v>106</v>
      </c>
      <c r="E65" s="18">
        <v>25</v>
      </c>
      <c r="F65" s="18">
        <v>25</v>
      </c>
      <c r="G65" s="19"/>
      <c r="H65" s="169"/>
      <c r="I65" s="18"/>
      <c r="J65" s="18"/>
      <c r="K65" s="18"/>
      <c r="L65" s="18"/>
      <c r="M65" s="18"/>
      <c r="N65" s="18"/>
      <c r="O65" s="18"/>
      <c r="Q65">
        <f t="shared" si="0"/>
        <v>0</v>
      </c>
    </row>
    <row r="66" spans="1:17" s="3" customFormat="1" ht="37.5" x14ac:dyDescent="0.25">
      <c r="A66" s="281"/>
      <c r="B66" s="284"/>
      <c r="C66" s="16" t="s">
        <v>153</v>
      </c>
      <c r="D66" s="26" t="s">
        <v>154</v>
      </c>
      <c r="E66" s="18">
        <v>25</v>
      </c>
      <c r="F66" s="18">
        <v>25</v>
      </c>
      <c r="G66" s="19"/>
      <c r="H66" s="169"/>
      <c r="I66" s="18"/>
      <c r="J66" s="18"/>
      <c r="K66" s="18"/>
      <c r="L66" s="18"/>
      <c r="M66" s="18"/>
      <c r="N66" s="18"/>
      <c r="O66" s="18"/>
      <c r="Q66">
        <f t="shared" si="0"/>
        <v>0</v>
      </c>
    </row>
    <row r="67" spans="1:17" s="3" customFormat="1" ht="19.5" thickBot="1" x14ac:dyDescent="0.3">
      <c r="A67" s="281"/>
      <c r="B67" s="284"/>
      <c r="C67" s="16" t="s">
        <v>54</v>
      </c>
      <c r="D67" s="26" t="s">
        <v>85</v>
      </c>
      <c r="E67" s="18">
        <v>50</v>
      </c>
      <c r="F67" s="18">
        <v>50</v>
      </c>
      <c r="G67" s="19"/>
      <c r="H67" s="169"/>
      <c r="I67" s="18"/>
      <c r="J67" s="18"/>
      <c r="K67" s="18"/>
      <c r="L67" s="18"/>
      <c r="M67" s="18"/>
      <c r="N67" s="18"/>
      <c r="O67" s="18"/>
      <c r="Q67">
        <f t="shared" si="0"/>
        <v>0</v>
      </c>
    </row>
    <row r="68" spans="1:17" s="3" customFormat="1" ht="37.5" x14ac:dyDescent="0.25">
      <c r="A68" s="281"/>
      <c r="B68" s="284"/>
      <c r="C68" s="16" t="s">
        <v>290</v>
      </c>
      <c r="D68" s="26" t="s">
        <v>295</v>
      </c>
      <c r="E68" s="18">
        <v>25</v>
      </c>
      <c r="F68" s="18">
        <v>25</v>
      </c>
      <c r="G68" s="46"/>
      <c r="H68" s="169"/>
      <c r="I68" s="18"/>
      <c r="J68" s="18"/>
      <c r="K68" s="18"/>
      <c r="L68" s="18"/>
      <c r="M68" s="18"/>
      <c r="N68" s="18"/>
      <c r="O68" s="18"/>
      <c r="Q68">
        <f t="shared" si="0"/>
        <v>0</v>
      </c>
    </row>
    <row r="69" spans="1:17" s="3" customFormat="1" ht="37.5" x14ac:dyDescent="0.25">
      <c r="A69" s="281"/>
      <c r="B69" s="284"/>
      <c r="C69" s="16" t="s">
        <v>150</v>
      </c>
      <c r="D69" s="26" t="s">
        <v>57</v>
      </c>
      <c r="E69" s="18">
        <v>25</v>
      </c>
      <c r="F69" s="18">
        <v>25</v>
      </c>
      <c r="G69" s="19"/>
      <c r="H69" s="169"/>
      <c r="I69" s="18"/>
      <c r="J69" s="18"/>
      <c r="K69" s="18"/>
      <c r="L69" s="18"/>
      <c r="M69" s="18"/>
      <c r="N69" s="18"/>
      <c r="O69" s="18"/>
      <c r="Q69">
        <f t="shared" si="0"/>
        <v>0</v>
      </c>
    </row>
    <row r="70" spans="1:17" s="3" customFormat="1" ht="18.75" x14ac:dyDescent="0.25">
      <c r="A70" s="281"/>
      <c r="B70" s="284"/>
      <c r="C70" s="16" t="s">
        <v>151</v>
      </c>
      <c r="D70" s="26" t="s">
        <v>152</v>
      </c>
      <c r="E70" s="18">
        <v>25</v>
      </c>
      <c r="F70" s="18">
        <v>25</v>
      </c>
      <c r="G70" s="19"/>
      <c r="H70" s="169"/>
      <c r="I70" s="18"/>
      <c r="J70" s="18"/>
      <c r="K70" s="18"/>
      <c r="L70" s="18"/>
      <c r="M70" s="18"/>
      <c r="N70" s="18"/>
      <c r="O70" s="18"/>
      <c r="Q70">
        <f t="shared" si="0"/>
        <v>0</v>
      </c>
    </row>
    <row r="71" spans="1:17" s="3" customFormat="1" ht="18.75" x14ac:dyDescent="0.25">
      <c r="A71" s="281"/>
      <c r="B71" s="284"/>
      <c r="C71" s="57" t="s">
        <v>41</v>
      </c>
      <c r="D71" s="68" t="s">
        <v>42</v>
      </c>
      <c r="E71" s="59">
        <v>25</v>
      </c>
      <c r="F71" s="59">
        <v>25</v>
      </c>
      <c r="G71" s="19"/>
      <c r="H71" s="169"/>
      <c r="I71" s="18"/>
      <c r="J71" s="18"/>
      <c r="K71" s="18"/>
      <c r="L71" s="18"/>
      <c r="M71" s="18"/>
      <c r="N71" s="18"/>
      <c r="O71" s="18"/>
      <c r="Q71">
        <f t="shared" si="0"/>
        <v>0</v>
      </c>
    </row>
    <row r="72" spans="1:17" s="3" customFormat="1" ht="37.5" x14ac:dyDescent="0.25">
      <c r="A72" s="281"/>
      <c r="B72" s="284"/>
      <c r="C72" s="57" t="s">
        <v>27</v>
      </c>
      <c r="D72" s="68" t="s">
        <v>98</v>
      </c>
      <c r="E72" s="59">
        <v>25</v>
      </c>
      <c r="F72" s="59">
        <v>25</v>
      </c>
      <c r="G72" s="60"/>
      <c r="H72" s="169"/>
      <c r="I72" s="18"/>
      <c r="J72" s="18"/>
      <c r="K72" s="18"/>
      <c r="L72" s="18"/>
      <c r="M72" s="18"/>
      <c r="N72" s="18"/>
      <c r="O72" s="18"/>
      <c r="Q72">
        <f t="shared" ref="Q72:Q127" si="9">H72/E72</f>
        <v>0</v>
      </c>
    </row>
    <row r="73" spans="1:17" s="3" customFormat="1" ht="18.75" x14ac:dyDescent="0.25">
      <c r="A73" s="281"/>
      <c r="B73" s="284"/>
      <c r="C73" s="238" t="s">
        <v>240</v>
      </c>
      <c r="D73" s="239" t="s">
        <v>58</v>
      </c>
      <c r="E73" s="240">
        <v>25</v>
      </c>
      <c r="F73" s="240">
        <v>25</v>
      </c>
      <c r="G73" s="60"/>
      <c r="H73" s="169"/>
      <c r="I73" s="18"/>
      <c r="J73" s="18"/>
      <c r="K73" s="18"/>
      <c r="L73" s="18"/>
      <c r="M73" s="18"/>
      <c r="N73" s="18"/>
      <c r="O73" s="18"/>
      <c r="Q73">
        <f t="shared" si="9"/>
        <v>0</v>
      </c>
    </row>
    <row r="74" spans="1:17" s="3" customFormat="1" ht="18.75" x14ac:dyDescent="0.25">
      <c r="A74" s="281"/>
      <c r="B74" s="284"/>
      <c r="C74" s="16" t="s">
        <v>115</v>
      </c>
      <c r="D74" s="26" t="s">
        <v>116</v>
      </c>
      <c r="E74" s="18">
        <v>25</v>
      </c>
      <c r="F74" s="18">
        <v>25</v>
      </c>
      <c r="G74" s="43"/>
      <c r="H74" s="169"/>
      <c r="I74" s="18"/>
      <c r="J74" s="18"/>
      <c r="K74" s="18"/>
      <c r="L74" s="18"/>
      <c r="M74" s="18"/>
      <c r="N74" s="18"/>
      <c r="O74" s="18"/>
      <c r="Q74">
        <f t="shared" si="9"/>
        <v>0</v>
      </c>
    </row>
    <row r="75" spans="1:17" s="3" customFormat="1" ht="18.75" x14ac:dyDescent="0.25">
      <c r="A75" s="281"/>
      <c r="B75" s="284"/>
      <c r="C75" s="16" t="s">
        <v>291</v>
      </c>
      <c r="D75" s="26" t="s">
        <v>296</v>
      </c>
      <c r="E75" s="18">
        <v>25</v>
      </c>
      <c r="F75" s="18">
        <v>25</v>
      </c>
      <c r="G75" s="19"/>
      <c r="H75" s="169"/>
      <c r="I75" s="18"/>
      <c r="J75" s="18"/>
      <c r="K75" s="18"/>
      <c r="L75" s="18"/>
      <c r="M75" s="18"/>
      <c r="N75" s="18"/>
      <c r="O75" s="18"/>
      <c r="Q75">
        <f t="shared" si="9"/>
        <v>0</v>
      </c>
    </row>
    <row r="76" spans="1:17" s="3" customFormat="1" ht="18.75" x14ac:dyDescent="0.25">
      <c r="A76" s="281"/>
      <c r="B76" s="284"/>
      <c r="C76" s="57" t="s">
        <v>222</v>
      </c>
      <c r="D76" s="68" t="s">
        <v>297</v>
      </c>
      <c r="E76" s="59">
        <v>25</v>
      </c>
      <c r="F76" s="59">
        <v>25</v>
      </c>
      <c r="G76" s="19"/>
      <c r="H76" s="169"/>
      <c r="I76" s="18"/>
      <c r="J76" s="18"/>
      <c r="K76" s="18"/>
      <c r="L76" s="18"/>
      <c r="M76" s="18"/>
      <c r="N76" s="18"/>
      <c r="O76" s="18"/>
      <c r="Q76">
        <f t="shared" si="9"/>
        <v>0</v>
      </c>
    </row>
    <row r="77" spans="1:17" s="3" customFormat="1" ht="19.5" thickBot="1" x14ac:dyDescent="0.3">
      <c r="A77" s="286" t="s">
        <v>69</v>
      </c>
      <c r="B77" s="287"/>
      <c r="C77" s="287"/>
      <c r="D77" s="287"/>
      <c r="E77" s="22">
        <f>SUM(E64:E76)</f>
        <v>350</v>
      </c>
      <c r="F77" s="22">
        <f>SUM(F64:F76)</f>
        <v>350</v>
      </c>
      <c r="G77" s="22">
        <f t="shared" ref="G77:O77" si="10">SUM(G64:G76)</f>
        <v>0</v>
      </c>
      <c r="H77" s="22">
        <f t="shared" si="10"/>
        <v>0</v>
      </c>
      <c r="I77" s="22">
        <f t="shared" si="10"/>
        <v>0</v>
      </c>
      <c r="J77" s="22">
        <f t="shared" si="10"/>
        <v>0</v>
      </c>
      <c r="K77" s="22">
        <f t="shared" si="10"/>
        <v>0</v>
      </c>
      <c r="L77" s="22">
        <f t="shared" si="10"/>
        <v>0</v>
      </c>
      <c r="M77" s="22">
        <f t="shared" si="10"/>
        <v>0</v>
      </c>
      <c r="N77" s="22">
        <f t="shared" si="10"/>
        <v>0</v>
      </c>
      <c r="O77" s="22">
        <f t="shared" si="10"/>
        <v>0</v>
      </c>
      <c r="Q77">
        <f t="shared" si="9"/>
        <v>0</v>
      </c>
    </row>
    <row r="78" spans="1:17" s="3" customFormat="1" ht="18.75" x14ac:dyDescent="0.25">
      <c r="A78" s="288">
        <v>9</v>
      </c>
      <c r="B78" s="290" t="s">
        <v>30</v>
      </c>
      <c r="C78" s="154" t="s">
        <v>138</v>
      </c>
      <c r="D78" s="26" t="s">
        <v>139</v>
      </c>
      <c r="E78" s="156">
        <v>25</v>
      </c>
      <c r="F78" s="156">
        <v>25</v>
      </c>
      <c r="G78" s="179"/>
      <c r="H78" s="184"/>
      <c r="I78" s="14"/>
      <c r="J78" s="14"/>
      <c r="K78" s="14"/>
      <c r="L78" s="14"/>
      <c r="M78" s="14"/>
      <c r="N78" s="14"/>
      <c r="O78" s="46"/>
      <c r="Q78">
        <f t="shared" si="9"/>
        <v>0</v>
      </c>
    </row>
    <row r="79" spans="1:17" s="3" customFormat="1" ht="18.75" x14ac:dyDescent="0.25">
      <c r="A79" s="289"/>
      <c r="B79" s="291"/>
      <c r="C79" s="98" t="s">
        <v>16</v>
      </c>
      <c r="D79" s="26" t="s">
        <v>76</v>
      </c>
      <c r="E79" s="100">
        <v>50</v>
      </c>
      <c r="F79" s="100">
        <v>50</v>
      </c>
      <c r="G79" s="180"/>
      <c r="H79" s="185"/>
      <c r="I79" s="18"/>
      <c r="J79" s="18"/>
      <c r="K79" s="18"/>
      <c r="L79" s="18"/>
      <c r="M79" s="18"/>
      <c r="N79" s="18"/>
      <c r="O79" s="43"/>
      <c r="Q79">
        <f t="shared" si="9"/>
        <v>0</v>
      </c>
    </row>
    <row r="80" spans="1:17" s="3" customFormat="1" ht="37.5" x14ac:dyDescent="0.25">
      <c r="A80" s="289"/>
      <c r="B80" s="291"/>
      <c r="C80" s="98" t="s">
        <v>16</v>
      </c>
      <c r="D80" s="26" t="s">
        <v>262</v>
      </c>
      <c r="E80" s="100">
        <v>25</v>
      </c>
      <c r="F80" s="100">
        <v>25</v>
      </c>
      <c r="G80" s="180"/>
      <c r="H80" s="185"/>
      <c r="I80" s="18"/>
      <c r="J80" s="18"/>
      <c r="K80" s="18"/>
      <c r="L80" s="18"/>
      <c r="M80" s="18"/>
      <c r="N80" s="18"/>
      <c r="O80" s="43"/>
      <c r="Q80"/>
    </row>
    <row r="81" spans="1:17" s="3" customFormat="1" ht="37.5" x14ac:dyDescent="0.25">
      <c r="A81" s="289"/>
      <c r="B81" s="291"/>
      <c r="C81" s="98" t="s">
        <v>31</v>
      </c>
      <c r="D81" s="26" t="s">
        <v>272</v>
      </c>
      <c r="E81" s="100">
        <v>25</v>
      </c>
      <c r="F81" s="100">
        <v>25</v>
      </c>
      <c r="G81" s="180"/>
      <c r="H81" s="185"/>
      <c r="I81" s="18"/>
      <c r="J81" s="18"/>
      <c r="K81" s="18"/>
      <c r="L81" s="18"/>
      <c r="M81" s="18"/>
      <c r="N81" s="18"/>
      <c r="O81" s="43"/>
      <c r="Q81">
        <f t="shared" si="9"/>
        <v>0</v>
      </c>
    </row>
    <row r="82" spans="1:17" s="3" customFormat="1" ht="37.5" x14ac:dyDescent="0.25">
      <c r="A82" s="289"/>
      <c r="B82" s="291"/>
      <c r="C82" s="98" t="s">
        <v>70</v>
      </c>
      <c r="D82" s="26" t="s">
        <v>215</v>
      </c>
      <c r="E82" s="100">
        <v>50</v>
      </c>
      <c r="F82" s="100">
        <v>50</v>
      </c>
      <c r="G82" s="180"/>
      <c r="H82" s="185"/>
      <c r="I82" s="18"/>
      <c r="J82" s="18"/>
      <c r="K82" s="18"/>
      <c r="L82" s="18"/>
      <c r="M82" s="18"/>
      <c r="N82" s="18"/>
      <c r="O82" s="43"/>
      <c r="Q82">
        <f t="shared" si="9"/>
        <v>0</v>
      </c>
    </row>
    <row r="83" spans="1:17" s="3" customFormat="1" ht="37.5" x14ac:dyDescent="0.25">
      <c r="A83" s="289"/>
      <c r="B83" s="291"/>
      <c r="C83" s="98" t="s">
        <v>188</v>
      </c>
      <c r="D83" s="26" t="s">
        <v>261</v>
      </c>
      <c r="E83" s="100">
        <v>25</v>
      </c>
      <c r="F83" s="100">
        <v>25</v>
      </c>
      <c r="G83" s="180"/>
      <c r="H83" s="185"/>
      <c r="I83" s="18"/>
      <c r="J83" s="18"/>
      <c r="K83" s="18"/>
      <c r="L83" s="18"/>
      <c r="M83" s="18"/>
      <c r="N83" s="18"/>
      <c r="O83" s="43"/>
      <c r="Q83">
        <f t="shared" si="9"/>
        <v>0</v>
      </c>
    </row>
    <row r="84" spans="1:17" s="3" customFormat="1" ht="37.5" x14ac:dyDescent="0.25">
      <c r="A84" s="289"/>
      <c r="B84" s="291"/>
      <c r="C84" s="98" t="s">
        <v>89</v>
      </c>
      <c r="D84" s="26" t="s">
        <v>260</v>
      </c>
      <c r="E84" s="100">
        <v>25</v>
      </c>
      <c r="F84" s="100">
        <v>25</v>
      </c>
      <c r="G84" s="180"/>
      <c r="H84" s="185"/>
      <c r="I84" s="18"/>
      <c r="J84" s="18"/>
      <c r="K84" s="18"/>
      <c r="L84" s="18"/>
      <c r="M84" s="18"/>
      <c r="N84" s="18"/>
      <c r="O84" s="43"/>
      <c r="Q84">
        <f t="shared" si="9"/>
        <v>0</v>
      </c>
    </row>
    <row r="85" spans="1:17" s="3" customFormat="1" ht="18.75" x14ac:dyDescent="0.25">
      <c r="A85" s="289"/>
      <c r="B85" s="291"/>
      <c r="C85" s="98" t="s">
        <v>23</v>
      </c>
      <c r="D85" s="26" t="s">
        <v>264</v>
      </c>
      <c r="E85" s="100">
        <v>25</v>
      </c>
      <c r="F85" s="100">
        <v>25</v>
      </c>
      <c r="G85" s="180"/>
      <c r="H85" s="185"/>
      <c r="I85" s="18"/>
      <c r="J85" s="18"/>
      <c r="K85" s="18"/>
      <c r="L85" s="18"/>
      <c r="M85" s="18"/>
      <c r="N85" s="18"/>
      <c r="O85" s="43"/>
      <c r="Q85">
        <f t="shared" si="9"/>
        <v>0</v>
      </c>
    </row>
    <row r="86" spans="1:17" s="3" customFormat="1" ht="19.5" thickBot="1" x14ac:dyDescent="0.3">
      <c r="A86" s="304" t="s">
        <v>69</v>
      </c>
      <c r="B86" s="305"/>
      <c r="C86" s="305"/>
      <c r="D86" s="305"/>
      <c r="E86" s="33">
        <f t="shared" ref="E86:O86" si="11">SUM(E78:E85)</f>
        <v>250</v>
      </c>
      <c r="F86" s="33">
        <f t="shared" si="11"/>
        <v>250</v>
      </c>
      <c r="G86" s="33">
        <f t="shared" si="11"/>
        <v>0</v>
      </c>
      <c r="H86" s="33">
        <f t="shared" si="11"/>
        <v>0</v>
      </c>
      <c r="I86" s="33">
        <f t="shared" si="11"/>
        <v>0</v>
      </c>
      <c r="J86" s="33">
        <f t="shared" si="11"/>
        <v>0</v>
      </c>
      <c r="K86" s="33">
        <f t="shared" si="11"/>
        <v>0</v>
      </c>
      <c r="L86" s="33">
        <f t="shared" si="11"/>
        <v>0</v>
      </c>
      <c r="M86" s="33">
        <f t="shared" si="11"/>
        <v>0</v>
      </c>
      <c r="N86" s="33">
        <f t="shared" si="11"/>
        <v>0</v>
      </c>
      <c r="O86" s="33">
        <f t="shared" si="11"/>
        <v>0</v>
      </c>
      <c r="Q86">
        <f t="shared" si="9"/>
        <v>0</v>
      </c>
    </row>
    <row r="87" spans="1:17" s="3" customFormat="1" ht="18.75" x14ac:dyDescent="0.25">
      <c r="A87" s="306">
        <v>10</v>
      </c>
      <c r="B87" s="308" t="s">
        <v>32</v>
      </c>
      <c r="C87" s="63" t="s">
        <v>146</v>
      </c>
      <c r="D87" s="68" t="s">
        <v>157</v>
      </c>
      <c r="E87" s="65">
        <v>25</v>
      </c>
      <c r="F87" s="65">
        <v>25</v>
      </c>
      <c r="G87" s="15"/>
      <c r="H87" s="183"/>
      <c r="I87" s="20"/>
      <c r="J87" s="20"/>
      <c r="K87" s="20"/>
      <c r="L87" s="20"/>
      <c r="M87" s="20"/>
      <c r="N87" s="20"/>
      <c r="O87" s="20"/>
      <c r="Q87">
        <f t="shared" si="9"/>
        <v>0</v>
      </c>
    </row>
    <row r="88" spans="1:17" s="3" customFormat="1" ht="18.75" x14ac:dyDescent="0.25">
      <c r="A88" s="307"/>
      <c r="B88" s="309"/>
      <c r="C88" s="86" t="s">
        <v>33</v>
      </c>
      <c r="D88" s="68" t="s">
        <v>34</v>
      </c>
      <c r="E88" s="88">
        <v>25</v>
      </c>
      <c r="F88" s="88">
        <v>25</v>
      </c>
      <c r="G88" s="176"/>
      <c r="H88" s="169"/>
      <c r="I88" s="18"/>
      <c r="J88" s="18"/>
      <c r="K88" s="18"/>
      <c r="L88" s="18"/>
      <c r="M88" s="18"/>
      <c r="N88" s="18"/>
      <c r="O88" s="18"/>
      <c r="Q88">
        <f t="shared" si="9"/>
        <v>0</v>
      </c>
    </row>
    <row r="89" spans="1:17" s="3" customFormat="1" ht="37.5" x14ac:dyDescent="0.25">
      <c r="A89" s="307"/>
      <c r="B89" s="309"/>
      <c r="C89" s="57" t="s">
        <v>68</v>
      </c>
      <c r="D89" s="68" t="s">
        <v>100</v>
      </c>
      <c r="E89" s="59">
        <v>45</v>
      </c>
      <c r="F89" s="59">
        <v>45</v>
      </c>
      <c r="G89" s="60"/>
      <c r="H89" s="169"/>
      <c r="I89" s="18"/>
      <c r="J89" s="18"/>
      <c r="K89" s="18"/>
      <c r="L89" s="18"/>
      <c r="M89" s="18"/>
      <c r="N89" s="18"/>
      <c r="O89" s="18"/>
      <c r="Q89">
        <f t="shared" si="9"/>
        <v>0</v>
      </c>
    </row>
    <row r="90" spans="1:17" s="3" customFormat="1" ht="18.75" x14ac:dyDescent="0.25">
      <c r="A90" s="307"/>
      <c r="B90" s="309"/>
      <c r="C90" s="57" t="s">
        <v>119</v>
      </c>
      <c r="D90" s="68" t="s">
        <v>120</v>
      </c>
      <c r="E90" s="59">
        <v>15</v>
      </c>
      <c r="F90" s="59">
        <v>15</v>
      </c>
      <c r="G90" s="60"/>
      <c r="H90" s="169"/>
      <c r="I90" s="18"/>
      <c r="J90" s="18"/>
      <c r="K90" s="18"/>
      <c r="L90" s="18"/>
      <c r="M90" s="18"/>
      <c r="N90" s="18"/>
      <c r="O90" s="18"/>
      <c r="Q90">
        <f t="shared" si="9"/>
        <v>0</v>
      </c>
    </row>
    <row r="91" spans="1:17" s="3" customFormat="1" ht="19.5" thickBot="1" x14ac:dyDescent="0.3">
      <c r="A91" s="286" t="s">
        <v>69</v>
      </c>
      <c r="B91" s="287"/>
      <c r="C91" s="287"/>
      <c r="D91" s="287"/>
      <c r="E91" s="22">
        <f>SUM(E87:E90)</f>
        <v>110</v>
      </c>
      <c r="F91" s="22">
        <f>SUM(F87:F90)</f>
        <v>110</v>
      </c>
      <c r="G91" s="22">
        <f t="shared" ref="G91:O91" si="12">SUM(G87:G90)</f>
        <v>0</v>
      </c>
      <c r="H91" s="22">
        <f t="shared" si="12"/>
        <v>0</v>
      </c>
      <c r="I91" s="22">
        <f t="shared" si="12"/>
        <v>0</v>
      </c>
      <c r="J91" s="22">
        <f t="shared" si="12"/>
        <v>0</v>
      </c>
      <c r="K91" s="22">
        <f t="shared" si="12"/>
        <v>0</v>
      </c>
      <c r="L91" s="22">
        <f t="shared" si="12"/>
        <v>0</v>
      </c>
      <c r="M91" s="22">
        <f t="shared" si="12"/>
        <v>0</v>
      </c>
      <c r="N91" s="22">
        <f t="shared" si="12"/>
        <v>0</v>
      </c>
      <c r="O91" s="22">
        <f t="shared" si="12"/>
        <v>0</v>
      </c>
      <c r="Q91">
        <f t="shared" si="9"/>
        <v>0</v>
      </c>
    </row>
    <row r="92" spans="1:17" s="3" customFormat="1" ht="18.75" x14ac:dyDescent="0.25">
      <c r="A92" s="280">
        <v>11</v>
      </c>
      <c r="B92" s="283" t="s">
        <v>135</v>
      </c>
      <c r="C92" s="31" t="s">
        <v>322</v>
      </c>
      <c r="D92" s="26" t="s">
        <v>238</v>
      </c>
      <c r="E92" s="85">
        <v>25</v>
      </c>
      <c r="F92" s="85">
        <v>25</v>
      </c>
      <c r="G92" s="177"/>
      <c r="H92" s="188"/>
      <c r="I92" s="14"/>
      <c r="J92" s="14"/>
      <c r="K92" s="14"/>
      <c r="L92" s="14"/>
      <c r="M92" s="14"/>
      <c r="N92" s="14"/>
      <c r="O92" s="46"/>
      <c r="Q92">
        <f t="shared" si="9"/>
        <v>0</v>
      </c>
    </row>
    <row r="93" spans="1:17" s="3" customFormat="1" ht="18.75" x14ac:dyDescent="0.25">
      <c r="A93" s="281"/>
      <c r="B93" s="284"/>
      <c r="C93" s="57" t="s">
        <v>192</v>
      </c>
      <c r="D93" s="68" t="s">
        <v>15</v>
      </c>
      <c r="E93" s="59">
        <v>25</v>
      </c>
      <c r="F93" s="59">
        <v>25</v>
      </c>
      <c r="G93" s="16"/>
      <c r="H93" s="183"/>
      <c r="I93" s="20"/>
      <c r="J93" s="20"/>
      <c r="K93" s="20"/>
      <c r="L93" s="20"/>
      <c r="M93" s="20"/>
      <c r="N93" s="20"/>
      <c r="O93" s="45"/>
      <c r="Q93"/>
    </row>
    <row r="94" spans="1:17" s="3" customFormat="1" ht="18.75" x14ac:dyDescent="0.25">
      <c r="A94" s="281"/>
      <c r="B94" s="284"/>
      <c r="C94" s="57" t="s">
        <v>13</v>
      </c>
      <c r="D94" s="68" t="s">
        <v>14</v>
      </c>
      <c r="E94" s="59">
        <v>25</v>
      </c>
      <c r="F94" s="59">
        <v>25</v>
      </c>
      <c r="G94" s="72"/>
      <c r="H94" s="169"/>
      <c r="I94" s="18"/>
      <c r="J94" s="18"/>
      <c r="K94" s="18"/>
      <c r="L94" s="18"/>
      <c r="M94" s="18"/>
      <c r="N94" s="18"/>
      <c r="O94" s="43"/>
      <c r="Q94">
        <f t="shared" si="9"/>
        <v>0</v>
      </c>
    </row>
    <row r="95" spans="1:17" s="3" customFormat="1" ht="18.75" x14ac:dyDescent="0.25">
      <c r="A95" s="282"/>
      <c r="B95" s="285"/>
      <c r="C95" s="57" t="s">
        <v>190</v>
      </c>
      <c r="D95" s="68" t="s">
        <v>194</v>
      </c>
      <c r="E95" s="59">
        <v>25</v>
      </c>
      <c r="F95" s="59">
        <v>25</v>
      </c>
      <c r="G95" s="72"/>
      <c r="H95" s="169"/>
      <c r="I95" s="18"/>
      <c r="J95" s="18"/>
      <c r="K95" s="18"/>
      <c r="L95" s="18"/>
      <c r="M95" s="18"/>
      <c r="N95" s="18"/>
      <c r="O95" s="43"/>
      <c r="Q95">
        <f t="shared" si="9"/>
        <v>0</v>
      </c>
    </row>
    <row r="96" spans="1:17" s="3" customFormat="1" ht="19.5" thickBot="1" x14ac:dyDescent="0.3">
      <c r="A96" s="286" t="s">
        <v>69</v>
      </c>
      <c r="B96" s="287"/>
      <c r="C96" s="287"/>
      <c r="D96" s="287"/>
      <c r="E96" s="22">
        <f>SUM(E92:E95)</f>
        <v>100</v>
      </c>
      <c r="F96" s="22">
        <f>SUM(F92:F95)</f>
        <v>100</v>
      </c>
      <c r="G96" s="22">
        <f t="shared" ref="G96:O96" si="13">SUM(G92:G95)</f>
        <v>0</v>
      </c>
      <c r="H96" s="22">
        <f t="shared" si="13"/>
        <v>0</v>
      </c>
      <c r="I96" s="22">
        <f t="shared" si="13"/>
        <v>0</v>
      </c>
      <c r="J96" s="22">
        <f t="shared" si="13"/>
        <v>0</v>
      </c>
      <c r="K96" s="22">
        <f t="shared" si="13"/>
        <v>0</v>
      </c>
      <c r="L96" s="22">
        <f t="shared" si="13"/>
        <v>0</v>
      </c>
      <c r="M96" s="22">
        <f t="shared" si="13"/>
        <v>0</v>
      </c>
      <c r="N96" s="22">
        <f t="shared" si="13"/>
        <v>0</v>
      </c>
      <c r="O96" s="22">
        <f t="shared" si="13"/>
        <v>0</v>
      </c>
      <c r="Q96">
        <f t="shared" si="9"/>
        <v>0</v>
      </c>
    </row>
    <row r="97" spans="1:17" s="3" customFormat="1" ht="37.5" x14ac:dyDescent="0.25">
      <c r="A97" s="281">
        <v>12</v>
      </c>
      <c r="B97" s="284" t="s">
        <v>164</v>
      </c>
      <c r="C97" s="28" t="s">
        <v>153</v>
      </c>
      <c r="D97" s="26" t="s">
        <v>154</v>
      </c>
      <c r="E97" s="20">
        <v>25</v>
      </c>
      <c r="F97" s="20">
        <v>25</v>
      </c>
      <c r="G97" s="40"/>
      <c r="H97" s="187"/>
      <c r="I97" s="109"/>
      <c r="J97" s="109"/>
      <c r="K97" s="109"/>
      <c r="L97" s="109"/>
      <c r="M97" s="109"/>
      <c r="N97" s="109"/>
      <c r="O97" s="109"/>
      <c r="Q97">
        <f t="shared" si="9"/>
        <v>0</v>
      </c>
    </row>
    <row r="98" spans="1:17" s="3" customFormat="1" ht="18.75" x14ac:dyDescent="0.25">
      <c r="A98" s="281"/>
      <c r="B98" s="284"/>
      <c r="C98" s="57" t="s">
        <v>39</v>
      </c>
      <c r="D98" s="26" t="s">
        <v>40</v>
      </c>
      <c r="E98" s="59">
        <v>25</v>
      </c>
      <c r="F98" s="59">
        <v>25</v>
      </c>
      <c r="G98" s="82"/>
      <c r="H98" s="167"/>
      <c r="I98" s="100"/>
      <c r="J98" s="100"/>
      <c r="K98" s="100"/>
      <c r="L98" s="100"/>
      <c r="M98" s="100"/>
      <c r="N98" s="100"/>
      <c r="O98" s="100"/>
      <c r="Q98">
        <f t="shared" si="9"/>
        <v>0</v>
      </c>
    </row>
    <row r="99" spans="1:17" s="3" customFormat="1" ht="37.5" x14ac:dyDescent="0.25">
      <c r="A99" s="281"/>
      <c r="B99" s="284"/>
      <c r="C99" s="16" t="s">
        <v>229</v>
      </c>
      <c r="D99" s="26" t="s">
        <v>298</v>
      </c>
      <c r="E99" s="18">
        <v>25</v>
      </c>
      <c r="F99" s="18">
        <v>25</v>
      </c>
      <c r="G99" s="40"/>
      <c r="H99" s="167"/>
      <c r="I99" s="100"/>
      <c r="J99" s="100"/>
      <c r="K99" s="100"/>
      <c r="L99" s="100"/>
      <c r="M99" s="100"/>
      <c r="N99" s="100"/>
      <c r="O99" s="100"/>
      <c r="Q99">
        <f t="shared" si="9"/>
        <v>0</v>
      </c>
    </row>
    <row r="100" spans="1:17" s="3" customFormat="1" ht="37.5" x14ac:dyDescent="0.25">
      <c r="A100" s="281"/>
      <c r="B100" s="284"/>
      <c r="C100" s="16" t="s">
        <v>70</v>
      </c>
      <c r="D100" s="26" t="s">
        <v>215</v>
      </c>
      <c r="E100" s="18">
        <v>25</v>
      </c>
      <c r="F100" s="18">
        <v>25</v>
      </c>
      <c r="G100" s="40"/>
      <c r="H100" s="167"/>
      <c r="I100" s="100"/>
      <c r="J100" s="100"/>
      <c r="K100" s="100"/>
      <c r="L100" s="100"/>
      <c r="M100" s="100"/>
      <c r="N100" s="100"/>
      <c r="O100" s="100"/>
      <c r="Q100">
        <f t="shared" si="9"/>
        <v>0</v>
      </c>
    </row>
    <row r="101" spans="1:17" s="3" customFormat="1" ht="18.75" x14ac:dyDescent="0.25">
      <c r="A101" s="281"/>
      <c r="B101" s="284"/>
      <c r="C101" s="16" t="s">
        <v>188</v>
      </c>
      <c r="D101" s="26" t="s">
        <v>189</v>
      </c>
      <c r="E101" s="18">
        <v>25</v>
      </c>
      <c r="F101" s="18">
        <v>25</v>
      </c>
      <c r="G101" s="40"/>
      <c r="H101" s="167"/>
      <c r="I101" s="100"/>
      <c r="J101" s="100"/>
      <c r="K101" s="100"/>
      <c r="L101" s="100"/>
      <c r="M101" s="100"/>
      <c r="N101" s="100"/>
      <c r="O101" s="100"/>
      <c r="Q101">
        <f t="shared" si="9"/>
        <v>0</v>
      </c>
    </row>
    <row r="102" spans="1:17" s="3" customFormat="1" ht="37.5" x14ac:dyDescent="0.25">
      <c r="A102" s="281"/>
      <c r="B102" s="284"/>
      <c r="C102" s="16" t="s">
        <v>89</v>
      </c>
      <c r="D102" s="26" t="s">
        <v>301</v>
      </c>
      <c r="E102" s="18">
        <v>25</v>
      </c>
      <c r="F102" s="18">
        <v>25</v>
      </c>
      <c r="G102" s="40"/>
      <c r="H102" s="167"/>
      <c r="I102" s="100"/>
      <c r="J102" s="100"/>
      <c r="K102" s="100"/>
      <c r="L102" s="100"/>
      <c r="M102" s="100"/>
      <c r="N102" s="100"/>
      <c r="O102" s="100"/>
      <c r="Q102">
        <f t="shared" si="9"/>
        <v>0</v>
      </c>
    </row>
    <row r="103" spans="1:17" s="3" customFormat="1" ht="18.75" x14ac:dyDescent="0.25">
      <c r="A103" s="281"/>
      <c r="B103" s="284"/>
      <c r="C103" s="16" t="s">
        <v>21</v>
      </c>
      <c r="D103" s="26" t="s">
        <v>22</v>
      </c>
      <c r="E103" s="18">
        <v>25</v>
      </c>
      <c r="F103" s="18">
        <v>25</v>
      </c>
      <c r="G103" s="41"/>
      <c r="H103" s="167"/>
      <c r="I103" s="100"/>
      <c r="J103" s="100"/>
      <c r="K103" s="100"/>
      <c r="L103" s="100"/>
      <c r="M103" s="100"/>
      <c r="N103" s="100"/>
      <c r="O103" s="100"/>
      <c r="Q103">
        <f t="shared" si="9"/>
        <v>0</v>
      </c>
    </row>
    <row r="104" spans="1:17" s="3" customFormat="1" ht="18.75" x14ac:dyDescent="0.25">
      <c r="A104" s="281"/>
      <c r="B104" s="284"/>
      <c r="C104" s="16" t="s">
        <v>28</v>
      </c>
      <c r="D104" s="26" t="s">
        <v>29</v>
      </c>
      <c r="E104" s="18">
        <v>25</v>
      </c>
      <c r="F104" s="18">
        <v>25</v>
      </c>
      <c r="G104" s="41"/>
      <c r="H104" s="167"/>
      <c r="I104" s="100"/>
      <c r="J104" s="100"/>
      <c r="K104" s="100"/>
      <c r="L104" s="100"/>
      <c r="M104" s="100"/>
      <c r="N104" s="100"/>
      <c r="O104" s="100"/>
      <c r="Q104">
        <f t="shared" si="9"/>
        <v>0</v>
      </c>
    </row>
    <row r="105" spans="1:17" s="3" customFormat="1" ht="18.75" x14ac:dyDescent="0.25">
      <c r="A105" s="281"/>
      <c r="B105" s="284"/>
      <c r="C105" s="16" t="s">
        <v>23</v>
      </c>
      <c r="D105" s="26" t="s">
        <v>24</v>
      </c>
      <c r="E105" s="18">
        <v>25</v>
      </c>
      <c r="F105" s="18">
        <v>25</v>
      </c>
      <c r="G105" s="41"/>
      <c r="H105" s="167"/>
      <c r="I105" s="100"/>
      <c r="J105" s="100"/>
      <c r="K105" s="100"/>
      <c r="L105" s="100"/>
      <c r="M105" s="100"/>
      <c r="N105" s="100"/>
      <c r="O105" s="100"/>
      <c r="Q105">
        <f t="shared" si="9"/>
        <v>0</v>
      </c>
    </row>
    <row r="106" spans="1:17" s="3" customFormat="1" ht="19.5" thickBot="1" x14ac:dyDescent="0.3">
      <c r="A106" s="277" t="s">
        <v>69</v>
      </c>
      <c r="B106" s="278"/>
      <c r="C106" s="278"/>
      <c r="D106" s="279"/>
      <c r="E106" s="22">
        <f t="shared" ref="E106:O106" si="14">SUM(E97:E105)</f>
        <v>225</v>
      </c>
      <c r="F106" s="22">
        <f t="shared" si="14"/>
        <v>225</v>
      </c>
      <c r="G106" s="22">
        <f t="shared" si="14"/>
        <v>0</v>
      </c>
      <c r="H106" s="22">
        <f t="shared" si="14"/>
        <v>0</v>
      </c>
      <c r="I106" s="22">
        <f t="shared" si="14"/>
        <v>0</v>
      </c>
      <c r="J106" s="22">
        <f t="shared" si="14"/>
        <v>0</v>
      </c>
      <c r="K106" s="22">
        <f t="shared" si="14"/>
        <v>0</v>
      </c>
      <c r="L106" s="22">
        <f t="shared" si="14"/>
        <v>0</v>
      </c>
      <c r="M106" s="22">
        <f t="shared" si="14"/>
        <v>0</v>
      </c>
      <c r="N106" s="22">
        <f t="shared" si="14"/>
        <v>0</v>
      </c>
      <c r="O106" s="22">
        <f t="shared" si="14"/>
        <v>0</v>
      </c>
      <c r="Q106">
        <f t="shared" si="9"/>
        <v>0</v>
      </c>
    </row>
    <row r="107" spans="1:17" s="3" customFormat="1" ht="37.5" x14ac:dyDescent="0.25">
      <c r="A107" s="280">
        <v>13</v>
      </c>
      <c r="B107" s="283" t="s">
        <v>59</v>
      </c>
      <c r="C107" s="89" t="s">
        <v>176</v>
      </c>
      <c r="D107" s="26" t="s">
        <v>302</v>
      </c>
      <c r="E107" s="91">
        <v>25</v>
      </c>
      <c r="F107" s="91">
        <v>25</v>
      </c>
      <c r="G107" s="178"/>
      <c r="H107" s="169"/>
      <c r="I107" s="18"/>
      <c r="J107" s="18"/>
      <c r="K107" s="18"/>
      <c r="L107" s="18"/>
      <c r="M107" s="18"/>
      <c r="N107" s="18"/>
      <c r="O107" s="18"/>
      <c r="Q107">
        <f t="shared" si="9"/>
        <v>0</v>
      </c>
    </row>
    <row r="108" spans="1:17" s="3" customFormat="1" ht="18.75" x14ac:dyDescent="0.25">
      <c r="A108" s="281"/>
      <c r="B108" s="284"/>
      <c r="C108" s="16" t="s">
        <v>16</v>
      </c>
      <c r="D108" s="26" t="s">
        <v>76</v>
      </c>
      <c r="E108" s="18">
        <v>25</v>
      </c>
      <c r="F108" s="18">
        <v>25</v>
      </c>
      <c r="G108" s="19"/>
      <c r="H108" s="169"/>
      <c r="I108" s="18"/>
      <c r="J108" s="18"/>
      <c r="K108" s="18"/>
      <c r="L108" s="18"/>
      <c r="M108" s="18"/>
      <c r="N108" s="18"/>
      <c r="O108" s="18"/>
      <c r="Q108">
        <f t="shared" si="9"/>
        <v>0</v>
      </c>
    </row>
    <row r="109" spans="1:17" s="3" customFormat="1" ht="37.5" x14ac:dyDescent="0.25">
      <c r="A109" s="281"/>
      <c r="B109" s="284"/>
      <c r="C109" s="16" t="s">
        <v>70</v>
      </c>
      <c r="D109" s="26" t="s">
        <v>215</v>
      </c>
      <c r="E109" s="18">
        <v>25</v>
      </c>
      <c r="F109" s="18">
        <v>25</v>
      </c>
      <c r="G109" s="19"/>
      <c r="H109" s="169"/>
      <c r="I109" s="18"/>
      <c r="J109" s="18"/>
      <c r="K109" s="18"/>
      <c r="L109" s="18"/>
      <c r="M109" s="18"/>
      <c r="N109" s="18"/>
      <c r="O109" s="18"/>
      <c r="Q109">
        <f t="shared" si="9"/>
        <v>0</v>
      </c>
    </row>
    <row r="110" spans="1:17" s="3" customFormat="1" ht="18.75" x14ac:dyDescent="0.25">
      <c r="A110" s="281"/>
      <c r="B110" s="284"/>
      <c r="C110" s="16" t="s">
        <v>299</v>
      </c>
      <c r="D110" s="26" t="s">
        <v>122</v>
      </c>
      <c r="E110" s="18">
        <v>25</v>
      </c>
      <c r="F110" s="18">
        <v>25</v>
      </c>
      <c r="G110" s="19"/>
      <c r="H110" s="169"/>
      <c r="I110" s="18"/>
      <c r="J110" s="18"/>
      <c r="K110" s="18"/>
      <c r="L110" s="18"/>
      <c r="M110" s="18"/>
      <c r="N110" s="18"/>
      <c r="O110" s="18"/>
      <c r="Q110">
        <f t="shared" si="9"/>
        <v>0</v>
      </c>
    </row>
    <row r="111" spans="1:17" s="3" customFormat="1" ht="18.75" x14ac:dyDescent="0.25">
      <c r="A111" s="281"/>
      <c r="B111" s="284"/>
      <c r="C111" s="57" t="s">
        <v>19</v>
      </c>
      <c r="D111" s="68" t="s">
        <v>20</v>
      </c>
      <c r="E111" s="59">
        <v>25</v>
      </c>
      <c r="F111" s="59">
        <v>25</v>
      </c>
      <c r="G111" s="60"/>
      <c r="H111" s="169"/>
      <c r="I111" s="18"/>
      <c r="J111" s="18"/>
      <c r="K111" s="18"/>
      <c r="L111" s="18"/>
      <c r="M111" s="18"/>
      <c r="N111" s="18"/>
      <c r="O111" s="18"/>
      <c r="Q111">
        <f t="shared" si="9"/>
        <v>0</v>
      </c>
    </row>
    <row r="112" spans="1:17" s="3" customFormat="1" ht="18.75" x14ac:dyDescent="0.25">
      <c r="A112" s="281"/>
      <c r="B112" s="284"/>
      <c r="C112" s="57" t="s">
        <v>28</v>
      </c>
      <c r="D112" s="68" t="s">
        <v>29</v>
      </c>
      <c r="E112" s="59">
        <v>25</v>
      </c>
      <c r="F112" s="59">
        <v>25</v>
      </c>
      <c r="G112" s="60"/>
      <c r="H112" s="169"/>
      <c r="I112" s="18"/>
      <c r="J112" s="18"/>
      <c r="K112" s="18"/>
      <c r="L112" s="18"/>
      <c r="M112" s="18"/>
      <c r="N112" s="18"/>
      <c r="O112" s="18"/>
      <c r="Q112">
        <f t="shared" si="9"/>
        <v>0</v>
      </c>
    </row>
    <row r="113" spans="1:17" s="3" customFormat="1" ht="18.75" x14ac:dyDescent="0.25">
      <c r="A113" s="282"/>
      <c r="B113" s="285"/>
      <c r="C113" s="16" t="s">
        <v>23</v>
      </c>
      <c r="D113" s="26" t="s">
        <v>24</v>
      </c>
      <c r="E113" s="18">
        <v>25</v>
      </c>
      <c r="F113" s="18">
        <v>25</v>
      </c>
      <c r="G113" s="19"/>
      <c r="H113" s="169"/>
      <c r="I113" s="18"/>
      <c r="J113" s="18"/>
      <c r="K113" s="18"/>
      <c r="L113" s="18"/>
      <c r="M113" s="18"/>
      <c r="N113" s="18"/>
      <c r="O113" s="18"/>
      <c r="Q113">
        <f t="shared" si="9"/>
        <v>0</v>
      </c>
    </row>
    <row r="114" spans="1:17" s="3" customFormat="1" ht="19.5" thickBot="1" x14ac:dyDescent="0.3">
      <c r="A114" s="286" t="s">
        <v>69</v>
      </c>
      <c r="B114" s="287"/>
      <c r="C114" s="287"/>
      <c r="D114" s="287"/>
      <c r="E114" s="22">
        <f>SUM(E107:E113)</f>
        <v>175</v>
      </c>
      <c r="F114" s="22">
        <f>SUM(F107:F113)</f>
        <v>175</v>
      </c>
      <c r="G114" s="22">
        <f t="shared" ref="G114:O114" si="15">SUM(G107:G113)</f>
        <v>0</v>
      </c>
      <c r="H114" s="22">
        <f t="shared" si="15"/>
        <v>0</v>
      </c>
      <c r="I114" s="22">
        <f t="shared" si="15"/>
        <v>0</v>
      </c>
      <c r="J114" s="22">
        <f t="shared" si="15"/>
        <v>0</v>
      </c>
      <c r="K114" s="22">
        <f t="shared" si="15"/>
        <v>0</v>
      </c>
      <c r="L114" s="22">
        <f t="shared" si="15"/>
        <v>0</v>
      </c>
      <c r="M114" s="22">
        <f t="shared" si="15"/>
        <v>0</v>
      </c>
      <c r="N114" s="22">
        <f t="shared" si="15"/>
        <v>0</v>
      </c>
      <c r="O114" s="22">
        <f t="shared" si="15"/>
        <v>0</v>
      </c>
      <c r="Q114">
        <f t="shared" si="9"/>
        <v>0</v>
      </c>
    </row>
    <row r="115" spans="1:17" s="3" customFormat="1" ht="18.75" x14ac:dyDescent="0.25">
      <c r="A115" s="288">
        <v>14</v>
      </c>
      <c r="B115" s="290" t="s">
        <v>60</v>
      </c>
      <c r="C115" s="98" t="s">
        <v>174</v>
      </c>
      <c r="D115" s="26" t="s">
        <v>323</v>
      </c>
      <c r="E115" s="18">
        <v>15</v>
      </c>
      <c r="F115" s="100">
        <v>15</v>
      </c>
      <c r="G115" s="159"/>
      <c r="H115" s="167"/>
      <c r="I115" s="100"/>
      <c r="J115" s="100"/>
      <c r="K115" s="100"/>
      <c r="L115" s="100"/>
      <c r="M115" s="100"/>
      <c r="N115" s="100"/>
      <c r="O115" s="100"/>
      <c r="Q115">
        <f t="shared" si="9"/>
        <v>0</v>
      </c>
    </row>
    <row r="116" spans="1:17" s="3" customFormat="1" ht="37.5" x14ac:dyDescent="0.25">
      <c r="A116" s="289"/>
      <c r="B116" s="291"/>
      <c r="C116" s="98" t="s">
        <v>94</v>
      </c>
      <c r="D116" s="26" t="s">
        <v>127</v>
      </c>
      <c r="E116" s="18">
        <v>25</v>
      </c>
      <c r="F116" s="100">
        <v>25</v>
      </c>
      <c r="G116" s="111"/>
      <c r="H116" s="167"/>
      <c r="I116" s="100"/>
      <c r="J116" s="100"/>
      <c r="K116" s="100"/>
      <c r="L116" s="100"/>
      <c r="M116" s="100"/>
      <c r="N116" s="100"/>
      <c r="O116" s="100"/>
      <c r="Q116">
        <f t="shared" si="9"/>
        <v>0</v>
      </c>
    </row>
    <row r="117" spans="1:17" s="3" customFormat="1" ht="37.5" x14ac:dyDescent="0.25">
      <c r="A117" s="289"/>
      <c r="B117" s="291"/>
      <c r="C117" s="98" t="s">
        <v>89</v>
      </c>
      <c r="D117" s="26" t="s">
        <v>90</v>
      </c>
      <c r="E117" s="18">
        <v>50</v>
      </c>
      <c r="F117" s="100">
        <v>50</v>
      </c>
      <c r="G117" s="111"/>
      <c r="H117" s="167"/>
      <c r="I117" s="100"/>
      <c r="J117" s="100"/>
      <c r="K117" s="100"/>
      <c r="L117" s="100"/>
      <c r="M117" s="100"/>
      <c r="N117" s="100"/>
      <c r="O117" s="100"/>
      <c r="Q117">
        <f t="shared" si="9"/>
        <v>0</v>
      </c>
    </row>
    <row r="118" spans="1:17" s="3" customFormat="1" ht="18.75" x14ac:dyDescent="0.25">
      <c r="A118" s="289"/>
      <c r="B118" s="291"/>
      <c r="C118" s="98" t="s">
        <v>19</v>
      </c>
      <c r="D118" s="26" t="s">
        <v>20</v>
      </c>
      <c r="E118" s="18">
        <v>25</v>
      </c>
      <c r="F118" s="100">
        <v>25</v>
      </c>
      <c r="G118" s="101"/>
      <c r="H118" s="167"/>
      <c r="I118" s="100"/>
      <c r="J118" s="100"/>
      <c r="K118" s="100"/>
      <c r="L118" s="100"/>
      <c r="M118" s="100"/>
      <c r="N118" s="100"/>
      <c r="O118" s="100"/>
      <c r="Q118">
        <f t="shared" si="9"/>
        <v>0</v>
      </c>
    </row>
    <row r="119" spans="1:17" s="3" customFormat="1" ht="19.5" thickBot="1" x14ac:dyDescent="0.3">
      <c r="A119" s="286" t="s">
        <v>69</v>
      </c>
      <c r="B119" s="287"/>
      <c r="C119" s="287"/>
      <c r="D119" s="287"/>
      <c r="E119" s="22">
        <f t="shared" ref="E119:O119" si="16">SUM(E115:E118)</f>
        <v>115</v>
      </c>
      <c r="F119" s="22">
        <f t="shared" si="16"/>
        <v>115</v>
      </c>
      <c r="G119" s="22">
        <f t="shared" si="16"/>
        <v>0</v>
      </c>
      <c r="H119" s="22">
        <f t="shared" si="16"/>
        <v>0</v>
      </c>
      <c r="I119" s="22">
        <f t="shared" si="16"/>
        <v>0</v>
      </c>
      <c r="J119" s="22">
        <f t="shared" si="16"/>
        <v>0</v>
      </c>
      <c r="K119" s="22">
        <f t="shared" si="16"/>
        <v>0</v>
      </c>
      <c r="L119" s="22">
        <f t="shared" si="16"/>
        <v>0</v>
      </c>
      <c r="M119" s="22">
        <f t="shared" si="16"/>
        <v>0</v>
      </c>
      <c r="N119" s="22">
        <f t="shared" si="16"/>
        <v>0</v>
      </c>
      <c r="O119" s="22">
        <f t="shared" si="16"/>
        <v>0</v>
      </c>
      <c r="Q119">
        <f t="shared" si="9"/>
        <v>0</v>
      </c>
    </row>
    <row r="120" spans="1:17" s="3" customFormat="1" ht="19.5" thickBot="1" x14ac:dyDescent="0.3">
      <c r="A120" s="280">
        <v>15</v>
      </c>
      <c r="B120" s="283" t="s">
        <v>61</v>
      </c>
      <c r="C120" s="63" t="s">
        <v>103</v>
      </c>
      <c r="D120" s="68" t="s">
        <v>303</v>
      </c>
      <c r="E120" s="65">
        <v>25</v>
      </c>
      <c r="F120" s="65">
        <v>25</v>
      </c>
      <c r="G120" s="19"/>
      <c r="H120" s="193"/>
      <c r="I120" s="193"/>
      <c r="J120" s="194"/>
      <c r="K120" s="194"/>
      <c r="L120" s="194"/>
      <c r="M120" s="194"/>
      <c r="N120" s="194"/>
      <c r="O120" s="194"/>
      <c r="Q120">
        <f t="shared" si="9"/>
        <v>0</v>
      </c>
    </row>
    <row r="121" spans="1:17" s="3" customFormat="1" ht="37.5" x14ac:dyDescent="0.25">
      <c r="A121" s="281"/>
      <c r="B121" s="284"/>
      <c r="C121" s="74" t="s">
        <v>227</v>
      </c>
      <c r="D121" s="68" t="s">
        <v>228</v>
      </c>
      <c r="E121" s="65">
        <v>25</v>
      </c>
      <c r="F121" s="65">
        <v>25</v>
      </c>
      <c r="G121" s="15"/>
      <c r="H121" s="193"/>
      <c r="I121" s="193"/>
      <c r="J121" s="194"/>
      <c r="K121" s="194"/>
      <c r="L121" s="194"/>
      <c r="M121" s="194"/>
      <c r="N121" s="194"/>
      <c r="O121" s="194"/>
      <c r="Q121">
        <f t="shared" si="9"/>
        <v>0</v>
      </c>
    </row>
    <row r="122" spans="1:17" s="3" customFormat="1" ht="18.75" x14ac:dyDescent="0.25">
      <c r="A122" s="281"/>
      <c r="B122" s="284"/>
      <c r="C122" s="253" t="s">
        <v>91</v>
      </c>
      <c r="D122" s="239" t="s">
        <v>92</v>
      </c>
      <c r="E122" s="129">
        <v>25</v>
      </c>
      <c r="F122" s="129">
        <v>25</v>
      </c>
      <c r="G122" s="24"/>
      <c r="H122" s="193"/>
      <c r="I122" s="193"/>
      <c r="J122" s="194"/>
      <c r="K122" s="194"/>
      <c r="L122" s="194"/>
      <c r="M122" s="194"/>
      <c r="N122" s="194"/>
      <c r="O122" s="194"/>
      <c r="Q122"/>
    </row>
    <row r="123" spans="1:17" s="3" customFormat="1" ht="18.75" x14ac:dyDescent="0.25">
      <c r="A123" s="281"/>
      <c r="B123" s="284"/>
      <c r="C123" s="253" t="s">
        <v>16</v>
      </c>
      <c r="D123" s="239" t="s">
        <v>76</v>
      </c>
      <c r="E123" s="129">
        <v>25</v>
      </c>
      <c r="F123" s="129">
        <v>25</v>
      </c>
      <c r="G123" s="24"/>
      <c r="H123" s="193"/>
      <c r="I123" s="193"/>
      <c r="J123" s="194"/>
      <c r="K123" s="194"/>
      <c r="L123" s="194"/>
      <c r="M123" s="194"/>
      <c r="N123" s="194"/>
      <c r="O123" s="194"/>
      <c r="Q123"/>
    </row>
    <row r="124" spans="1:17" s="3" customFormat="1" ht="56.25" x14ac:dyDescent="0.25">
      <c r="A124" s="281"/>
      <c r="B124" s="284"/>
      <c r="C124" s="74" t="s">
        <v>77</v>
      </c>
      <c r="D124" s="68" t="s">
        <v>304</v>
      </c>
      <c r="E124" s="76">
        <v>25</v>
      </c>
      <c r="F124" s="76">
        <v>25</v>
      </c>
      <c r="G124" s="24"/>
      <c r="H124" s="193"/>
      <c r="I124" s="193"/>
      <c r="J124" s="194"/>
      <c r="K124" s="194"/>
      <c r="L124" s="194"/>
      <c r="M124" s="194"/>
      <c r="N124" s="194"/>
      <c r="O124" s="194"/>
      <c r="Q124">
        <f t="shared" si="9"/>
        <v>0</v>
      </c>
    </row>
    <row r="125" spans="1:17" s="3" customFormat="1" ht="37.5" x14ac:dyDescent="0.25">
      <c r="A125" s="281"/>
      <c r="B125" s="284"/>
      <c r="C125" s="57" t="s">
        <v>70</v>
      </c>
      <c r="D125" s="68" t="s">
        <v>215</v>
      </c>
      <c r="E125" s="76">
        <v>25</v>
      </c>
      <c r="F125" s="76">
        <v>25</v>
      </c>
      <c r="G125" s="24"/>
      <c r="H125" s="193"/>
      <c r="I125" s="193"/>
      <c r="J125" s="194"/>
      <c r="K125" s="194"/>
      <c r="L125" s="194"/>
      <c r="M125" s="194"/>
      <c r="N125" s="194"/>
      <c r="O125" s="194"/>
      <c r="Q125"/>
    </row>
    <row r="126" spans="1:17" s="3" customFormat="1" ht="18.75" x14ac:dyDescent="0.25">
      <c r="A126" s="281"/>
      <c r="B126" s="284"/>
      <c r="C126" s="238" t="s">
        <v>23</v>
      </c>
      <c r="D126" s="239" t="s">
        <v>24</v>
      </c>
      <c r="E126" s="129">
        <v>25</v>
      </c>
      <c r="F126" s="129">
        <v>25</v>
      </c>
      <c r="G126" s="24"/>
      <c r="H126" s="193"/>
      <c r="I126" s="193"/>
      <c r="J126" s="194"/>
      <c r="K126" s="194"/>
      <c r="L126" s="194"/>
      <c r="M126" s="194"/>
      <c r="N126" s="194"/>
      <c r="O126" s="194"/>
      <c r="Q126">
        <f t="shared" si="9"/>
        <v>0</v>
      </c>
    </row>
    <row r="127" spans="1:17" s="3" customFormat="1" ht="19.5" thickBot="1" x14ac:dyDescent="0.3">
      <c r="A127" s="277" t="s">
        <v>69</v>
      </c>
      <c r="B127" s="278"/>
      <c r="C127" s="278"/>
      <c r="D127" s="279"/>
      <c r="E127" s="22">
        <f t="shared" ref="E127:O127" si="17">SUM(E120:E126)</f>
        <v>175</v>
      </c>
      <c r="F127" s="22">
        <f t="shared" si="17"/>
        <v>175</v>
      </c>
      <c r="G127" s="22">
        <f t="shared" si="17"/>
        <v>0</v>
      </c>
      <c r="H127" s="22">
        <f t="shared" si="17"/>
        <v>0</v>
      </c>
      <c r="I127" s="22">
        <f t="shared" si="17"/>
        <v>0</v>
      </c>
      <c r="J127" s="22">
        <f t="shared" si="17"/>
        <v>0</v>
      </c>
      <c r="K127" s="22">
        <f t="shared" si="17"/>
        <v>0</v>
      </c>
      <c r="L127" s="22">
        <f t="shared" si="17"/>
        <v>0</v>
      </c>
      <c r="M127" s="22">
        <f t="shared" si="17"/>
        <v>0</v>
      </c>
      <c r="N127" s="22">
        <f t="shared" si="17"/>
        <v>0</v>
      </c>
      <c r="O127" s="22">
        <f t="shared" si="17"/>
        <v>0</v>
      </c>
      <c r="Q127">
        <f t="shared" si="9"/>
        <v>0</v>
      </c>
    </row>
    <row r="128" spans="1:17" s="3" customFormat="1" ht="18.75" x14ac:dyDescent="0.25">
      <c r="A128" s="280">
        <v>16</v>
      </c>
      <c r="B128" s="283" t="s">
        <v>165</v>
      </c>
      <c r="C128" s="57" t="s">
        <v>192</v>
      </c>
      <c r="D128" s="26" t="s">
        <v>15</v>
      </c>
      <c r="E128" s="59">
        <v>75</v>
      </c>
      <c r="F128" s="59">
        <v>75</v>
      </c>
      <c r="G128" s="93"/>
      <c r="H128" s="169"/>
      <c r="I128" s="18"/>
      <c r="J128" s="18"/>
      <c r="K128" s="18"/>
      <c r="L128" s="18"/>
      <c r="M128" s="18"/>
      <c r="N128" s="18"/>
      <c r="O128" s="18"/>
      <c r="Q128">
        <f t="shared" ref="Q128:Q181" si="18">H128/E128</f>
        <v>0</v>
      </c>
    </row>
    <row r="129" spans="1:17" s="3" customFormat="1" ht="18.75" x14ac:dyDescent="0.25">
      <c r="A129" s="281"/>
      <c r="B129" s="284"/>
      <c r="C129" s="57" t="s">
        <v>190</v>
      </c>
      <c r="D129" s="26" t="s">
        <v>194</v>
      </c>
      <c r="E129" s="59">
        <v>25</v>
      </c>
      <c r="F129" s="59">
        <v>25</v>
      </c>
      <c r="G129" s="83"/>
      <c r="H129" s="169"/>
      <c r="I129" s="18"/>
      <c r="J129" s="18"/>
      <c r="K129" s="18"/>
      <c r="L129" s="18"/>
      <c r="M129" s="18"/>
      <c r="N129" s="18"/>
      <c r="O129" s="18"/>
      <c r="Q129">
        <f t="shared" si="18"/>
        <v>0</v>
      </c>
    </row>
    <row r="130" spans="1:17" s="3" customFormat="1" ht="18.75" x14ac:dyDescent="0.25">
      <c r="A130" s="281"/>
      <c r="B130" s="284"/>
      <c r="C130" s="57" t="s">
        <v>191</v>
      </c>
      <c r="D130" s="26" t="s">
        <v>195</v>
      </c>
      <c r="E130" s="59">
        <v>50</v>
      </c>
      <c r="F130" s="59">
        <v>50</v>
      </c>
      <c r="G130" s="72"/>
      <c r="H130" s="169"/>
      <c r="I130" s="18"/>
      <c r="J130" s="18"/>
      <c r="K130" s="18"/>
      <c r="L130" s="18"/>
      <c r="M130" s="18"/>
      <c r="N130" s="18"/>
      <c r="O130" s="18"/>
      <c r="Q130">
        <f t="shared" si="18"/>
        <v>0</v>
      </c>
    </row>
    <row r="131" spans="1:17" s="3" customFormat="1" ht="19.5" thickBot="1" x14ac:dyDescent="0.3">
      <c r="A131" s="277" t="s">
        <v>69</v>
      </c>
      <c r="B131" s="278"/>
      <c r="C131" s="278"/>
      <c r="D131" s="279"/>
      <c r="E131" s="22">
        <f t="shared" ref="E131:O131" si="19">SUM(E128:E130)</f>
        <v>150</v>
      </c>
      <c r="F131" s="22">
        <f t="shared" si="19"/>
        <v>150</v>
      </c>
      <c r="G131" s="22">
        <f t="shared" si="19"/>
        <v>0</v>
      </c>
      <c r="H131" s="22">
        <f t="shared" si="19"/>
        <v>0</v>
      </c>
      <c r="I131" s="22">
        <f t="shared" si="19"/>
        <v>0</v>
      </c>
      <c r="J131" s="22">
        <f t="shared" si="19"/>
        <v>0</v>
      </c>
      <c r="K131" s="22">
        <f t="shared" si="19"/>
        <v>0</v>
      </c>
      <c r="L131" s="22">
        <f t="shared" si="19"/>
        <v>0</v>
      </c>
      <c r="M131" s="22">
        <f t="shared" si="19"/>
        <v>0</v>
      </c>
      <c r="N131" s="22">
        <f t="shared" si="19"/>
        <v>0</v>
      </c>
      <c r="O131" s="22">
        <f t="shared" si="19"/>
        <v>0</v>
      </c>
      <c r="Q131">
        <f t="shared" si="18"/>
        <v>0</v>
      </c>
    </row>
    <row r="132" spans="1:17" s="3" customFormat="1" ht="18.75" x14ac:dyDescent="0.25">
      <c r="A132" s="288">
        <v>17</v>
      </c>
      <c r="B132" s="290" t="s">
        <v>166</v>
      </c>
      <c r="C132" s="98" t="s">
        <v>83</v>
      </c>
      <c r="D132" s="26" t="s">
        <v>84</v>
      </c>
      <c r="E132" s="100">
        <v>25</v>
      </c>
      <c r="F132" s="100">
        <v>25</v>
      </c>
      <c r="G132" s="160"/>
      <c r="H132" s="167"/>
      <c r="I132" s="100"/>
      <c r="J132" s="100"/>
      <c r="K132" s="100"/>
      <c r="L132" s="100"/>
      <c r="M132" s="100"/>
      <c r="N132" s="100"/>
      <c r="O132" s="100"/>
      <c r="Q132">
        <f t="shared" si="18"/>
        <v>0</v>
      </c>
    </row>
    <row r="133" spans="1:17" s="3" customFormat="1" ht="18.75" x14ac:dyDescent="0.25">
      <c r="A133" s="289"/>
      <c r="B133" s="291"/>
      <c r="C133" s="243" t="s">
        <v>113</v>
      </c>
      <c r="D133" s="26" t="s">
        <v>53</v>
      </c>
      <c r="E133" s="151">
        <v>25</v>
      </c>
      <c r="F133" s="151">
        <v>25</v>
      </c>
      <c r="G133" s="132"/>
      <c r="H133" s="167"/>
      <c r="I133" s="100"/>
      <c r="J133" s="100"/>
      <c r="K133" s="100"/>
      <c r="L133" s="100"/>
      <c r="M133" s="100"/>
      <c r="N133" s="100"/>
      <c r="O133" s="100"/>
      <c r="Q133">
        <f t="shared" si="18"/>
        <v>0</v>
      </c>
    </row>
    <row r="134" spans="1:17" s="3" customFormat="1" ht="18.75" x14ac:dyDescent="0.25">
      <c r="A134" s="289"/>
      <c r="B134" s="291"/>
      <c r="C134" s="102" t="s">
        <v>39</v>
      </c>
      <c r="D134" s="68" t="s">
        <v>40</v>
      </c>
      <c r="E134" s="104">
        <v>25</v>
      </c>
      <c r="F134" s="104">
        <v>25</v>
      </c>
      <c r="G134" s="134"/>
      <c r="H134" s="167"/>
      <c r="I134" s="100"/>
      <c r="J134" s="100"/>
      <c r="K134" s="100"/>
      <c r="L134" s="100"/>
      <c r="M134" s="100"/>
      <c r="N134" s="100"/>
      <c r="O134" s="100"/>
      <c r="Q134">
        <f t="shared" si="18"/>
        <v>0</v>
      </c>
    </row>
    <row r="135" spans="1:17" s="3" customFormat="1" ht="37.5" x14ac:dyDescent="0.25">
      <c r="A135" s="289"/>
      <c r="B135" s="291"/>
      <c r="C135" s="102" t="s">
        <v>229</v>
      </c>
      <c r="D135" s="68" t="s">
        <v>230</v>
      </c>
      <c r="E135" s="104">
        <v>25</v>
      </c>
      <c r="F135" s="104">
        <v>25</v>
      </c>
      <c r="G135" s="137"/>
      <c r="H135" s="167"/>
      <c r="I135" s="100"/>
      <c r="J135" s="100"/>
      <c r="K135" s="100"/>
      <c r="L135" s="100"/>
      <c r="M135" s="100"/>
      <c r="N135" s="100"/>
      <c r="O135" s="100"/>
      <c r="Q135">
        <f t="shared" si="18"/>
        <v>0</v>
      </c>
    </row>
    <row r="136" spans="1:17" s="3" customFormat="1" ht="37.5" x14ac:dyDescent="0.25">
      <c r="A136" s="289"/>
      <c r="B136" s="291"/>
      <c r="C136" s="243" t="s">
        <v>221</v>
      </c>
      <c r="D136" s="239" t="s">
        <v>268</v>
      </c>
      <c r="E136" s="151">
        <v>25</v>
      </c>
      <c r="F136" s="151">
        <v>25</v>
      </c>
      <c r="G136" s="137"/>
      <c r="H136" s="167"/>
      <c r="I136" s="100"/>
      <c r="J136" s="100"/>
      <c r="K136" s="100"/>
      <c r="L136" s="100"/>
      <c r="M136" s="100"/>
      <c r="N136" s="100"/>
      <c r="O136" s="100"/>
      <c r="Q136">
        <f t="shared" si="18"/>
        <v>0</v>
      </c>
    </row>
    <row r="137" spans="1:17" s="3" customFormat="1" ht="37.5" x14ac:dyDescent="0.25">
      <c r="A137" s="289"/>
      <c r="B137" s="291"/>
      <c r="C137" s="102" t="s">
        <v>300</v>
      </c>
      <c r="D137" s="68" t="s">
        <v>305</v>
      </c>
      <c r="E137" s="104">
        <v>25</v>
      </c>
      <c r="F137" s="104">
        <v>25</v>
      </c>
      <c r="G137" s="134"/>
      <c r="H137" s="167"/>
      <c r="I137" s="100"/>
      <c r="J137" s="100"/>
      <c r="K137" s="100"/>
      <c r="L137" s="100"/>
      <c r="M137" s="100"/>
      <c r="N137" s="100"/>
      <c r="O137" s="100"/>
      <c r="Q137">
        <f t="shared" si="18"/>
        <v>0</v>
      </c>
    </row>
    <row r="138" spans="1:17" s="3" customFormat="1" ht="18.75" x14ac:dyDescent="0.25">
      <c r="A138" s="289"/>
      <c r="B138" s="291"/>
      <c r="C138" s="102" t="s">
        <v>88</v>
      </c>
      <c r="D138" s="68" t="s">
        <v>321</v>
      </c>
      <c r="E138" s="104">
        <v>25</v>
      </c>
      <c r="F138" s="104">
        <v>25</v>
      </c>
      <c r="G138" s="134"/>
      <c r="H138" s="167"/>
      <c r="I138" s="100"/>
      <c r="J138" s="100"/>
      <c r="K138" s="100"/>
      <c r="L138" s="100"/>
      <c r="M138" s="100"/>
      <c r="N138" s="100"/>
      <c r="O138" s="100"/>
      <c r="Q138">
        <f t="shared" si="18"/>
        <v>0</v>
      </c>
    </row>
    <row r="139" spans="1:17" s="3" customFormat="1" ht="18.75" x14ac:dyDescent="0.25">
      <c r="A139" s="289"/>
      <c r="B139" s="291"/>
      <c r="C139" s="102" t="s">
        <v>222</v>
      </c>
      <c r="D139" s="68" t="s">
        <v>297</v>
      </c>
      <c r="E139" s="104">
        <v>50</v>
      </c>
      <c r="F139" s="104">
        <v>50</v>
      </c>
      <c r="G139" s="137"/>
      <c r="H139" s="167"/>
      <c r="I139" s="100"/>
      <c r="J139" s="100"/>
      <c r="K139" s="100"/>
      <c r="L139" s="100"/>
      <c r="M139" s="100"/>
      <c r="N139" s="100"/>
      <c r="O139" s="100"/>
      <c r="Q139">
        <f t="shared" si="18"/>
        <v>0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 t="shared" ref="E140:O140" si="20">SUM(E132:E139)</f>
        <v>225</v>
      </c>
      <c r="F140" s="22">
        <f t="shared" si="20"/>
        <v>225</v>
      </c>
      <c r="G140" s="22">
        <f t="shared" si="20"/>
        <v>0</v>
      </c>
      <c r="H140" s="22">
        <f t="shared" si="20"/>
        <v>0</v>
      </c>
      <c r="I140" s="22">
        <f t="shared" si="20"/>
        <v>0</v>
      </c>
      <c r="J140" s="22">
        <f t="shared" si="20"/>
        <v>0</v>
      </c>
      <c r="K140" s="22">
        <f t="shared" si="20"/>
        <v>0</v>
      </c>
      <c r="L140" s="22">
        <f t="shared" si="20"/>
        <v>0</v>
      </c>
      <c r="M140" s="22">
        <f t="shared" si="20"/>
        <v>0</v>
      </c>
      <c r="N140" s="22">
        <f t="shared" si="20"/>
        <v>0</v>
      </c>
      <c r="O140" s="22">
        <f t="shared" si="20"/>
        <v>0</v>
      </c>
      <c r="Q140">
        <f t="shared" si="18"/>
        <v>0</v>
      </c>
    </row>
    <row r="141" spans="1:17" s="3" customFormat="1" ht="18.75" customHeight="1" x14ac:dyDescent="0.25">
      <c r="A141" s="288">
        <v>18</v>
      </c>
      <c r="B141" s="290" t="s">
        <v>62</v>
      </c>
      <c r="C141" s="107" t="s">
        <v>41</v>
      </c>
      <c r="D141" s="26" t="s">
        <v>42</v>
      </c>
      <c r="E141" s="151">
        <v>25</v>
      </c>
      <c r="F141" s="151">
        <v>25</v>
      </c>
      <c r="G141" s="111"/>
      <c r="H141" s="167"/>
      <c r="I141" s="100"/>
      <c r="J141" s="100"/>
      <c r="K141" s="100"/>
      <c r="L141" s="100"/>
      <c r="M141" s="100"/>
      <c r="N141" s="100"/>
      <c r="O141" s="100"/>
      <c r="Q141">
        <f t="shared" si="18"/>
        <v>0</v>
      </c>
    </row>
    <row r="142" spans="1:17" s="3" customFormat="1" ht="37.5" x14ac:dyDescent="0.25">
      <c r="A142" s="289"/>
      <c r="B142" s="291"/>
      <c r="C142" s="98" t="s">
        <v>93</v>
      </c>
      <c r="D142" s="26" t="s">
        <v>324</v>
      </c>
      <c r="E142" s="151">
        <v>25</v>
      </c>
      <c r="F142" s="151">
        <v>25</v>
      </c>
      <c r="G142" s="101"/>
      <c r="H142" s="167"/>
      <c r="I142" s="100"/>
      <c r="J142" s="100"/>
      <c r="K142" s="100"/>
      <c r="L142" s="100"/>
      <c r="M142" s="100"/>
      <c r="N142" s="100"/>
      <c r="O142" s="100"/>
      <c r="Q142">
        <f t="shared" si="18"/>
        <v>0</v>
      </c>
    </row>
    <row r="143" spans="1:17" s="3" customFormat="1" ht="18.75" x14ac:dyDescent="0.25">
      <c r="A143" s="289"/>
      <c r="B143" s="291"/>
      <c r="C143" s="98" t="s">
        <v>117</v>
      </c>
      <c r="D143" s="26" t="s">
        <v>118</v>
      </c>
      <c r="E143" s="151">
        <v>100</v>
      </c>
      <c r="F143" s="151">
        <v>100</v>
      </c>
      <c r="G143" s="101"/>
      <c r="H143" s="167"/>
      <c r="I143" s="100"/>
      <c r="J143" s="100"/>
      <c r="K143" s="100"/>
      <c r="L143" s="100"/>
      <c r="M143" s="100"/>
      <c r="N143" s="100"/>
      <c r="O143" s="100"/>
      <c r="Q143">
        <f t="shared" si="18"/>
        <v>0</v>
      </c>
    </row>
    <row r="144" spans="1:17" s="3" customFormat="1" ht="18.75" x14ac:dyDescent="0.25">
      <c r="A144" s="289"/>
      <c r="B144" s="291"/>
      <c r="C144" s="98" t="s">
        <v>244</v>
      </c>
      <c r="D144" s="26" t="s">
        <v>245</v>
      </c>
      <c r="E144" s="151">
        <v>25</v>
      </c>
      <c r="F144" s="151">
        <v>25</v>
      </c>
      <c r="G144" s="101"/>
      <c r="H144" s="167"/>
      <c r="I144" s="100"/>
      <c r="J144" s="100"/>
      <c r="K144" s="100"/>
      <c r="L144" s="100"/>
      <c r="M144" s="100"/>
      <c r="N144" s="100"/>
      <c r="O144" s="100"/>
      <c r="Q144">
        <f t="shared" si="18"/>
        <v>0</v>
      </c>
    </row>
    <row r="145" spans="1:17" s="3" customFormat="1" ht="37.5" x14ac:dyDescent="0.25">
      <c r="A145" s="289"/>
      <c r="B145" s="291"/>
      <c r="C145" s="98" t="s">
        <v>94</v>
      </c>
      <c r="D145" s="26" t="s">
        <v>127</v>
      </c>
      <c r="E145" s="151">
        <v>25</v>
      </c>
      <c r="F145" s="151">
        <v>25</v>
      </c>
      <c r="G145" s="101"/>
      <c r="H145" s="167"/>
      <c r="I145" s="100"/>
      <c r="J145" s="100"/>
      <c r="K145" s="100"/>
      <c r="L145" s="100"/>
      <c r="M145" s="100"/>
      <c r="N145" s="100"/>
      <c r="O145" s="100"/>
      <c r="Q145">
        <f t="shared" si="18"/>
        <v>0</v>
      </c>
    </row>
    <row r="146" spans="1:17" s="3" customFormat="1" ht="37.5" x14ac:dyDescent="0.25">
      <c r="A146" s="289"/>
      <c r="B146" s="291"/>
      <c r="C146" s="98" t="s">
        <v>89</v>
      </c>
      <c r="D146" s="26" t="s">
        <v>90</v>
      </c>
      <c r="E146" s="151">
        <v>25</v>
      </c>
      <c r="F146" s="151">
        <v>25</v>
      </c>
      <c r="G146" s="101"/>
      <c r="H146" s="167"/>
      <c r="I146" s="100"/>
      <c r="J146" s="100"/>
      <c r="K146" s="100"/>
      <c r="L146" s="100"/>
      <c r="M146" s="100"/>
      <c r="N146" s="100"/>
      <c r="O146" s="100"/>
      <c r="Q146">
        <f t="shared" si="18"/>
        <v>0</v>
      </c>
    </row>
    <row r="147" spans="1:17" s="3" customFormat="1" ht="18.75" x14ac:dyDescent="0.25">
      <c r="A147" s="289"/>
      <c r="B147" s="291"/>
      <c r="C147" s="147" t="s">
        <v>36</v>
      </c>
      <c r="D147" s="26" t="s">
        <v>37</v>
      </c>
      <c r="E147" s="151">
        <v>50</v>
      </c>
      <c r="F147" s="151">
        <v>50</v>
      </c>
      <c r="G147" s="249"/>
      <c r="H147" s="250"/>
      <c r="I147" s="142"/>
      <c r="J147" s="142"/>
      <c r="K147" s="142"/>
      <c r="L147" s="142"/>
      <c r="M147" s="142"/>
      <c r="N147" s="142"/>
      <c r="O147" s="142"/>
      <c r="Q147"/>
    </row>
    <row r="148" spans="1:17" s="3" customFormat="1" ht="18.75" x14ac:dyDescent="0.25">
      <c r="A148" s="294"/>
      <c r="B148" s="295"/>
      <c r="C148" s="147" t="s">
        <v>13</v>
      </c>
      <c r="D148" s="26" t="s">
        <v>14</v>
      </c>
      <c r="E148" s="151">
        <v>25</v>
      </c>
      <c r="F148" s="151">
        <v>25</v>
      </c>
      <c r="G148" s="249"/>
      <c r="H148" s="250"/>
      <c r="I148" s="142"/>
      <c r="J148" s="142"/>
      <c r="K148" s="142"/>
      <c r="L148" s="142"/>
      <c r="M148" s="142"/>
      <c r="N148" s="142"/>
      <c r="O148" s="142"/>
      <c r="Q148"/>
    </row>
    <row r="149" spans="1:17" ht="19.5" thickBot="1" x14ac:dyDescent="0.3">
      <c r="A149" s="286" t="s">
        <v>69</v>
      </c>
      <c r="B149" s="287"/>
      <c r="C149" s="287"/>
      <c r="D149" s="287"/>
      <c r="E149" s="22">
        <f>SUM(E141:E148)</f>
        <v>300</v>
      </c>
      <c r="F149" s="22">
        <f>SUM(F141:F148)</f>
        <v>300</v>
      </c>
      <c r="G149" s="22">
        <f t="shared" ref="G149:O149" si="21">SUM(G141:G146)</f>
        <v>0</v>
      </c>
      <c r="H149" s="22">
        <f t="shared" si="21"/>
        <v>0</v>
      </c>
      <c r="I149" s="22">
        <f t="shared" si="21"/>
        <v>0</v>
      </c>
      <c r="J149" s="22">
        <f t="shared" si="21"/>
        <v>0</v>
      </c>
      <c r="K149" s="22">
        <f t="shared" si="21"/>
        <v>0</v>
      </c>
      <c r="L149" s="22">
        <f t="shared" si="21"/>
        <v>0</v>
      </c>
      <c r="M149" s="22">
        <f t="shared" si="21"/>
        <v>0</v>
      </c>
      <c r="N149" s="22">
        <f t="shared" si="21"/>
        <v>0</v>
      </c>
      <c r="O149" s="22">
        <f t="shared" si="21"/>
        <v>0</v>
      </c>
      <c r="Q149">
        <f t="shared" si="18"/>
        <v>0</v>
      </c>
    </row>
    <row r="150" spans="1:17" ht="18.75" x14ac:dyDescent="0.25">
      <c r="A150" s="302">
        <v>19</v>
      </c>
      <c r="B150" s="303" t="s">
        <v>63</v>
      </c>
      <c r="C150" s="94" t="s">
        <v>16</v>
      </c>
      <c r="D150" s="26" t="s">
        <v>76</v>
      </c>
      <c r="E150" s="96">
        <v>25</v>
      </c>
      <c r="F150" s="96">
        <v>25</v>
      </c>
      <c r="G150" s="97"/>
      <c r="H150" s="167"/>
      <c r="I150" s="100"/>
      <c r="J150" s="100"/>
      <c r="K150" s="100"/>
      <c r="L150" s="100"/>
      <c r="M150" s="100"/>
      <c r="N150" s="100"/>
      <c r="O150" s="100"/>
      <c r="Q150">
        <f t="shared" si="18"/>
        <v>0</v>
      </c>
    </row>
    <row r="151" spans="1:17" ht="37.5" x14ac:dyDescent="0.25">
      <c r="A151" s="296"/>
      <c r="B151" s="297"/>
      <c r="C151" s="98" t="s">
        <v>117</v>
      </c>
      <c r="D151" s="26" t="s">
        <v>270</v>
      </c>
      <c r="E151" s="100">
        <v>25</v>
      </c>
      <c r="F151" s="100">
        <v>25</v>
      </c>
      <c r="G151" s="101"/>
      <c r="H151" s="167"/>
      <c r="I151" s="100"/>
      <c r="J151" s="100"/>
      <c r="K151" s="100"/>
      <c r="L151" s="100"/>
      <c r="M151" s="100"/>
      <c r="N151" s="100"/>
      <c r="O151" s="100"/>
      <c r="Q151">
        <f t="shared" si="18"/>
        <v>0</v>
      </c>
    </row>
    <row r="152" spans="1:17" ht="18.75" x14ac:dyDescent="0.25">
      <c r="A152" s="296"/>
      <c r="B152" s="297"/>
      <c r="C152" s="98" t="s">
        <v>19</v>
      </c>
      <c r="D152" s="26" t="s">
        <v>20</v>
      </c>
      <c r="E152" s="100">
        <v>25</v>
      </c>
      <c r="F152" s="100">
        <v>25</v>
      </c>
      <c r="G152" s="101"/>
      <c r="H152" s="167"/>
      <c r="I152" s="100"/>
      <c r="J152" s="100"/>
      <c r="K152" s="100"/>
      <c r="L152" s="100"/>
      <c r="M152" s="100"/>
      <c r="N152" s="100"/>
      <c r="O152" s="100"/>
      <c r="Q152">
        <f t="shared" si="18"/>
        <v>0</v>
      </c>
    </row>
    <row r="153" spans="1:17" ht="18.75" x14ac:dyDescent="0.25">
      <c r="A153" s="296"/>
      <c r="B153" s="297"/>
      <c r="C153" s="98" t="s">
        <v>28</v>
      </c>
      <c r="D153" s="26" t="s">
        <v>29</v>
      </c>
      <c r="E153" s="100">
        <v>25</v>
      </c>
      <c r="F153" s="100">
        <v>25</v>
      </c>
      <c r="G153" s="101"/>
      <c r="H153" s="167"/>
      <c r="I153" s="100"/>
      <c r="J153" s="100"/>
      <c r="K153" s="100"/>
      <c r="L153" s="100"/>
      <c r="M153" s="100"/>
      <c r="N153" s="100"/>
      <c r="O153" s="100"/>
      <c r="Q153">
        <f t="shared" si="18"/>
        <v>0</v>
      </c>
    </row>
    <row r="154" spans="1:17" ht="18.75" x14ac:dyDescent="0.25">
      <c r="A154" s="296"/>
      <c r="B154" s="297"/>
      <c r="C154" s="102" t="s">
        <v>23</v>
      </c>
      <c r="D154" s="26" t="s">
        <v>24</v>
      </c>
      <c r="E154" s="104">
        <v>25</v>
      </c>
      <c r="F154" s="104">
        <v>25</v>
      </c>
      <c r="G154" s="105"/>
      <c r="H154" s="167"/>
      <c r="I154" s="100"/>
      <c r="J154" s="100"/>
      <c r="K154" s="100"/>
      <c r="L154" s="100"/>
      <c r="M154" s="100"/>
      <c r="N154" s="100"/>
      <c r="O154" s="100"/>
      <c r="Q154">
        <f t="shared" si="18"/>
        <v>0</v>
      </c>
    </row>
    <row r="155" spans="1:17" ht="19.5" thickBot="1" x14ac:dyDescent="0.3">
      <c r="A155" s="286" t="s">
        <v>69</v>
      </c>
      <c r="B155" s="287"/>
      <c r="C155" s="287"/>
      <c r="D155" s="287"/>
      <c r="E155" s="22">
        <f t="shared" ref="E155:O155" si="22">SUM(E150:E154)</f>
        <v>125</v>
      </c>
      <c r="F155" s="22">
        <f t="shared" si="22"/>
        <v>125</v>
      </c>
      <c r="G155" s="22">
        <f t="shared" si="22"/>
        <v>0</v>
      </c>
      <c r="H155" s="22">
        <f t="shared" si="22"/>
        <v>0</v>
      </c>
      <c r="I155" s="22">
        <f t="shared" si="22"/>
        <v>0</v>
      </c>
      <c r="J155" s="22">
        <f t="shared" si="22"/>
        <v>0</v>
      </c>
      <c r="K155" s="22">
        <f t="shared" si="22"/>
        <v>0</v>
      </c>
      <c r="L155" s="22">
        <f t="shared" si="22"/>
        <v>0</v>
      </c>
      <c r="M155" s="22">
        <f t="shared" si="22"/>
        <v>0</v>
      </c>
      <c r="N155" s="22">
        <f t="shared" si="22"/>
        <v>0</v>
      </c>
      <c r="O155" s="22">
        <f t="shared" si="22"/>
        <v>0</v>
      </c>
      <c r="Q155">
        <f t="shared" si="18"/>
        <v>0</v>
      </c>
    </row>
    <row r="156" spans="1:17" ht="18.75" x14ac:dyDescent="0.25">
      <c r="A156" s="288">
        <v>20</v>
      </c>
      <c r="B156" s="290" t="s">
        <v>74</v>
      </c>
      <c r="C156" s="246" t="s">
        <v>41</v>
      </c>
      <c r="D156" s="68" t="s">
        <v>42</v>
      </c>
      <c r="E156" s="247">
        <v>25</v>
      </c>
      <c r="F156" s="247">
        <v>25</v>
      </c>
      <c r="G156" s="97"/>
      <c r="H156" s="167"/>
      <c r="I156" s="100"/>
      <c r="J156" s="100"/>
      <c r="K156" s="100"/>
      <c r="L156" s="100"/>
      <c r="M156" s="100"/>
      <c r="N156" s="100"/>
      <c r="O156" s="100"/>
      <c r="Q156">
        <f t="shared" si="18"/>
        <v>0</v>
      </c>
    </row>
    <row r="157" spans="1:17" ht="37.5" x14ac:dyDescent="0.25">
      <c r="A157" s="289"/>
      <c r="B157" s="291"/>
      <c r="C157" s="102" t="s">
        <v>227</v>
      </c>
      <c r="D157" s="68" t="s">
        <v>228</v>
      </c>
      <c r="E157" s="104">
        <v>50</v>
      </c>
      <c r="F157" s="104">
        <v>50</v>
      </c>
      <c r="G157" s="101"/>
      <c r="H157" s="167"/>
      <c r="I157" s="100"/>
      <c r="J157" s="100"/>
      <c r="K157" s="100"/>
      <c r="L157" s="100"/>
      <c r="M157" s="100"/>
      <c r="N157" s="100"/>
      <c r="O157" s="100"/>
      <c r="Q157">
        <f t="shared" si="18"/>
        <v>0</v>
      </c>
    </row>
    <row r="158" spans="1:17" ht="37.5" x14ac:dyDescent="0.25">
      <c r="A158" s="289"/>
      <c r="B158" s="291"/>
      <c r="C158" s="102" t="s">
        <v>229</v>
      </c>
      <c r="D158" s="68" t="s">
        <v>230</v>
      </c>
      <c r="E158" s="104">
        <v>50</v>
      </c>
      <c r="F158" s="104">
        <v>50</v>
      </c>
      <c r="G158" s="105"/>
      <c r="H158" s="167"/>
      <c r="I158" s="100"/>
      <c r="J158" s="100"/>
      <c r="K158" s="100"/>
      <c r="L158" s="100"/>
      <c r="M158" s="100"/>
      <c r="N158" s="100"/>
      <c r="O158" s="100"/>
      <c r="Q158">
        <f t="shared" si="18"/>
        <v>0</v>
      </c>
    </row>
    <row r="159" spans="1:17" ht="37.5" x14ac:dyDescent="0.25">
      <c r="A159" s="289"/>
      <c r="B159" s="291"/>
      <c r="C159" s="102" t="s">
        <v>31</v>
      </c>
      <c r="D159" s="68" t="s">
        <v>272</v>
      </c>
      <c r="E159" s="104">
        <v>25</v>
      </c>
      <c r="F159" s="104">
        <v>25</v>
      </c>
      <c r="G159" s="101"/>
      <c r="H159" s="167"/>
      <c r="I159" s="100"/>
      <c r="J159" s="100"/>
      <c r="K159" s="100"/>
      <c r="L159" s="100"/>
      <c r="M159" s="100"/>
      <c r="N159" s="100"/>
      <c r="O159" s="100"/>
      <c r="Q159">
        <f t="shared" si="18"/>
        <v>0</v>
      </c>
    </row>
    <row r="160" spans="1:17" ht="56.25" x14ac:dyDescent="0.25">
      <c r="A160" s="289"/>
      <c r="B160" s="291"/>
      <c r="C160" s="102" t="s">
        <v>77</v>
      </c>
      <c r="D160" s="68" t="s">
        <v>101</v>
      </c>
      <c r="E160" s="104">
        <v>50</v>
      </c>
      <c r="F160" s="104">
        <v>50</v>
      </c>
      <c r="G160" s="101"/>
      <c r="H160" s="167"/>
      <c r="I160" s="100"/>
      <c r="J160" s="100"/>
      <c r="K160" s="100"/>
      <c r="L160" s="100"/>
      <c r="M160" s="100"/>
      <c r="N160" s="100"/>
      <c r="O160" s="100"/>
      <c r="Q160">
        <f t="shared" si="18"/>
        <v>0</v>
      </c>
    </row>
    <row r="161" spans="1:17" ht="56.25" x14ac:dyDescent="0.25">
      <c r="A161" s="289"/>
      <c r="B161" s="291"/>
      <c r="C161" s="102" t="s">
        <v>78</v>
      </c>
      <c r="D161" s="68" t="s">
        <v>80</v>
      </c>
      <c r="E161" s="104">
        <v>50</v>
      </c>
      <c r="F161" s="104">
        <v>50</v>
      </c>
      <c r="G161" s="101"/>
      <c r="H161" s="167"/>
      <c r="I161" s="100"/>
      <c r="J161" s="100"/>
      <c r="K161" s="100"/>
      <c r="L161" s="100"/>
      <c r="M161" s="100"/>
      <c r="N161" s="100"/>
      <c r="O161" s="100"/>
      <c r="Q161">
        <f t="shared" si="18"/>
        <v>0</v>
      </c>
    </row>
    <row r="162" spans="1:17" ht="37.5" x14ac:dyDescent="0.25">
      <c r="A162" s="289"/>
      <c r="B162" s="291"/>
      <c r="C162" s="102" t="s">
        <v>70</v>
      </c>
      <c r="D162" s="68" t="s">
        <v>215</v>
      </c>
      <c r="E162" s="104">
        <v>25</v>
      </c>
      <c r="F162" s="104">
        <v>25</v>
      </c>
      <c r="G162" s="101"/>
      <c r="H162" s="167"/>
      <c r="I162" s="100"/>
      <c r="J162" s="100"/>
      <c r="K162" s="100"/>
      <c r="L162" s="100"/>
      <c r="M162" s="100"/>
      <c r="N162" s="100"/>
      <c r="O162" s="100"/>
      <c r="Q162">
        <f t="shared" si="18"/>
        <v>0</v>
      </c>
    </row>
    <row r="163" spans="1:17" ht="18.75" x14ac:dyDescent="0.25">
      <c r="A163" s="289"/>
      <c r="B163" s="291"/>
      <c r="C163" s="102" t="s">
        <v>88</v>
      </c>
      <c r="D163" s="68" t="s">
        <v>124</v>
      </c>
      <c r="E163" s="104">
        <v>25</v>
      </c>
      <c r="F163" s="104">
        <v>25</v>
      </c>
      <c r="G163" s="105"/>
      <c r="H163" s="167"/>
      <c r="I163" s="100"/>
      <c r="J163" s="100"/>
      <c r="K163" s="100"/>
      <c r="L163" s="100"/>
      <c r="M163" s="100"/>
      <c r="N163" s="100"/>
      <c r="O163" s="100"/>
      <c r="Q163">
        <f t="shared" si="18"/>
        <v>0</v>
      </c>
    </row>
    <row r="164" spans="1:17" s="3" customFormat="1" ht="18.75" x14ac:dyDescent="0.25">
      <c r="A164" s="289"/>
      <c r="B164" s="291"/>
      <c r="C164" s="243" t="s">
        <v>79</v>
      </c>
      <c r="D164" s="239" t="s">
        <v>81</v>
      </c>
      <c r="E164" s="151">
        <v>25</v>
      </c>
      <c r="F164" s="151">
        <v>25</v>
      </c>
      <c r="G164" s="101"/>
      <c r="H164" s="167"/>
      <c r="I164" s="100"/>
      <c r="J164" s="100"/>
      <c r="K164" s="100"/>
      <c r="L164" s="100"/>
      <c r="M164" s="100"/>
      <c r="N164" s="100"/>
      <c r="O164" s="100"/>
      <c r="Q164">
        <f t="shared" si="18"/>
        <v>0</v>
      </c>
    </row>
    <row r="165" spans="1:17" s="3" customFormat="1" ht="18.75" x14ac:dyDescent="0.25">
      <c r="A165" s="289"/>
      <c r="B165" s="291"/>
      <c r="C165" s="243" t="s">
        <v>222</v>
      </c>
      <c r="D165" s="239" t="s">
        <v>297</v>
      </c>
      <c r="E165" s="151">
        <v>25</v>
      </c>
      <c r="F165" s="151">
        <v>25</v>
      </c>
      <c r="G165" s="105"/>
      <c r="H165" s="167"/>
      <c r="I165" s="100"/>
      <c r="J165" s="100"/>
      <c r="K165" s="100"/>
      <c r="L165" s="100"/>
      <c r="M165" s="100"/>
      <c r="N165" s="100"/>
      <c r="O165" s="100"/>
      <c r="Q165">
        <f t="shared" si="18"/>
        <v>0</v>
      </c>
    </row>
    <row r="166" spans="1:17" s="3" customFormat="1" ht="18.75" x14ac:dyDescent="0.25">
      <c r="A166" s="289"/>
      <c r="B166" s="291"/>
      <c r="C166" s="102" t="s">
        <v>19</v>
      </c>
      <c r="D166" s="68" t="s">
        <v>20</v>
      </c>
      <c r="E166" s="104">
        <v>25</v>
      </c>
      <c r="F166" s="104">
        <v>25</v>
      </c>
      <c r="G166" s="105"/>
      <c r="H166" s="167"/>
      <c r="I166" s="100"/>
      <c r="J166" s="100"/>
      <c r="K166" s="100"/>
      <c r="L166" s="100"/>
      <c r="M166" s="100"/>
      <c r="N166" s="100"/>
      <c r="O166" s="100"/>
      <c r="Q166">
        <f t="shared" si="18"/>
        <v>0</v>
      </c>
    </row>
    <row r="167" spans="1:17" s="3" customFormat="1" ht="18.75" x14ac:dyDescent="0.25">
      <c r="A167" s="294"/>
      <c r="B167" s="295"/>
      <c r="C167" s="244" t="s">
        <v>311</v>
      </c>
      <c r="D167" s="239" t="s">
        <v>312</v>
      </c>
      <c r="E167" s="245">
        <v>25</v>
      </c>
      <c r="F167" s="245">
        <v>25</v>
      </c>
      <c r="G167" s="158"/>
      <c r="H167" s="167"/>
      <c r="I167" s="100"/>
      <c r="J167" s="100"/>
      <c r="K167" s="100"/>
      <c r="L167" s="100"/>
      <c r="M167" s="100"/>
      <c r="N167" s="100"/>
      <c r="O167" s="100"/>
      <c r="Q167">
        <f t="shared" si="18"/>
        <v>0</v>
      </c>
    </row>
    <row r="168" spans="1:17" s="3" customFormat="1" ht="19.5" thickBot="1" x14ac:dyDescent="0.3">
      <c r="A168" s="286" t="s">
        <v>69</v>
      </c>
      <c r="B168" s="287"/>
      <c r="C168" s="287"/>
      <c r="D168" s="287"/>
      <c r="E168" s="22">
        <f>SUM(E156:E167)</f>
        <v>400</v>
      </c>
      <c r="F168" s="22">
        <f>SUM(F156:F167)</f>
        <v>400</v>
      </c>
      <c r="G168" s="22">
        <f t="shared" ref="G168:O168" si="23">SUM(G156:G167)</f>
        <v>0</v>
      </c>
      <c r="H168" s="22">
        <f t="shared" si="23"/>
        <v>0</v>
      </c>
      <c r="I168" s="22">
        <f t="shared" si="23"/>
        <v>0</v>
      </c>
      <c r="J168" s="22">
        <f t="shared" si="23"/>
        <v>0</v>
      </c>
      <c r="K168" s="22">
        <f t="shared" si="23"/>
        <v>0</v>
      </c>
      <c r="L168" s="22">
        <f t="shared" si="23"/>
        <v>0</v>
      </c>
      <c r="M168" s="22">
        <f t="shared" si="23"/>
        <v>0</v>
      </c>
      <c r="N168" s="22">
        <f t="shared" si="23"/>
        <v>0</v>
      </c>
      <c r="O168" s="22">
        <f t="shared" si="23"/>
        <v>0</v>
      </c>
      <c r="Q168">
        <f t="shared" si="18"/>
        <v>0</v>
      </c>
    </row>
    <row r="169" spans="1:17" s="3" customFormat="1" ht="18.75" x14ac:dyDescent="0.25">
      <c r="A169" s="280">
        <v>21</v>
      </c>
      <c r="B169" s="283" t="s">
        <v>167</v>
      </c>
      <c r="C169" s="16" t="s">
        <v>41</v>
      </c>
      <c r="D169" s="26" t="s">
        <v>42</v>
      </c>
      <c r="E169" s="18">
        <v>50</v>
      </c>
      <c r="F169" s="18">
        <v>50</v>
      </c>
      <c r="G169" s="42"/>
      <c r="H169" s="167"/>
      <c r="I169" s="100"/>
      <c r="J169" s="100"/>
      <c r="K169" s="100"/>
      <c r="L169" s="100"/>
      <c r="M169" s="100"/>
      <c r="N169" s="100"/>
      <c r="O169" s="100"/>
      <c r="Q169">
        <f t="shared" si="18"/>
        <v>0</v>
      </c>
    </row>
    <row r="170" spans="1:17" s="3" customFormat="1" ht="37.5" x14ac:dyDescent="0.25">
      <c r="A170" s="281"/>
      <c r="B170" s="284"/>
      <c r="C170" s="57" t="s">
        <v>229</v>
      </c>
      <c r="D170" s="26" t="s">
        <v>230</v>
      </c>
      <c r="E170" s="59">
        <v>75</v>
      </c>
      <c r="F170" s="59">
        <v>75</v>
      </c>
      <c r="G170" s="40"/>
      <c r="H170" s="167"/>
      <c r="I170" s="100"/>
      <c r="J170" s="100"/>
      <c r="K170" s="100"/>
      <c r="L170" s="100"/>
      <c r="M170" s="100"/>
      <c r="N170" s="100"/>
      <c r="O170" s="100"/>
      <c r="Q170">
        <f t="shared" si="18"/>
        <v>0</v>
      </c>
    </row>
    <row r="171" spans="1:17" s="3" customFormat="1" ht="37.5" x14ac:dyDescent="0.25">
      <c r="A171" s="281"/>
      <c r="B171" s="284"/>
      <c r="C171" s="57" t="s">
        <v>27</v>
      </c>
      <c r="D171" s="26" t="s">
        <v>98</v>
      </c>
      <c r="E171" s="59">
        <v>25</v>
      </c>
      <c r="F171" s="59">
        <v>25</v>
      </c>
      <c r="G171" s="82"/>
      <c r="H171" s="167"/>
      <c r="I171" s="100"/>
      <c r="J171" s="100"/>
      <c r="K171" s="100"/>
      <c r="L171" s="100"/>
      <c r="M171" s="100"/>
      <c r="N171" s="100"/>
      <c r="O171" s="100"/>
      <c r="Q171">
        <f t="shared" si="18"/>
        <v>0</v>
      </c>
    </row>
    <row r="172" spans="1:17" s="3" customFormat="1" ht="18.75" x14ac:dyDescent="0.25">
      <c r="A172" s="281"/>
      <c r="B172" s="284"/>
      <c r="C172" s="57" t="s">
        <v>112</v>
      </c>
      <c r="D172" s="26" t="s">
        <v>82</v>
      </c>
      <c r="E172" s="59">
        <v>25</v>
      </c>
      <c r="F172" s="59">
        <v>25</v>
      </c>
      <c r="G172" s="82"/>
      <c r="H172" s="167"/>
      <c r="I172" s="100"/>
      <c r="J172" s="100"/>
      <c r="K172" s="100"/>
      <c r="L172" s="100"/>
      <c r="M172" s="100"/>
      <c r="N172" s="100"/>
      <c r="O172" s="100"/>
      <c r="Q172">
        <f t="shared" si="18"/>
        <v>0</v>
      </c>
    </row>
    <row r="173" spans="1:17" s="3" customFormat="1" ht="37.5" x14ac:dyDescent="0.25">
      <c r="A173" s="281"/>
      <c r="B173" s="284"/>
      <c r="C173" s="57" t="s">
        <v>221</v>
      </c>
      <c r="D173" s="26" t="s">
        <v>226</v>
      </c>
      <c r="E173" s="59">
        <v>50</v>
      </c>
      <c r="F173" s="59">
        <v>50</v>
      </c>
      <c r="G173" s="82"/>
      <c r="H173" s="167"/>
      <c r="I173" s="100"/>
      <c r="J173" s="100"/>
      <c r="K173" s="100"/>
      <c r="L173" s="100"/>
      <c r="M173" s="100"/>
      <c r="N173" s="100"/>
      <c r="O173" s="100"/>
      <c r="Q173">
        <f t="shared" si="18"/>
        <v>0</v>
      </c>
    </row>
    <row r="174" spans="1:17" s="3" customFormat="1" ht="18.75" x14ac:dyDescent="0.25">
      <c r="A174" s="281"/>
      <c r="B174" s="284"/>
      <c r="C174" s="57" t="s">
        <v>200</v>
      </c>
      <c r="D174" s="26" t="s">
        <v>201</v>
      </c>
      <c r="E174" s="59">
        <v>25</v>
      </c>
      <c r="F174" s="59">
        <v>25</v>
      </c>
      <c r="G174" s="82"/>
      <c r="H174" s="167"/>
      <c r="I174" s="100"/>
      <c r="J174" s="100"/>
      <c r="K174" s="100"/>
      <c r="L174" s="100"/>
      <c r="M174" s="100"/>
      <c r="N174" s="100"/>
      <c r="O174" s="100"/>
      <c r="Q174">
        <f t="shared" si="18"/>
        <v>0</v>
      </c>
    </row>
    <row r="175" spans="1:17" s="3" customFormat="1" ht="18.75" x14ac:dyDescent="0.25">
      <c r="A175" s="281"/>
      <c r="B175" s="284"/>
      <c r="C175" s="57" t="s">
        <v>236</v>
      </c>
      <c r="D175" s="26" t="s">
        <v>237</v>
      </c>
      <c r="E175" s="59">
        <v>25</v>
      </c>
      <c r="F175" s="59">
        <v>25</v>
      </c>
      <c r="G175" s="83"/>
      <c r="H175" s="167"/>
      <c r="I175" s="100"/>
      <c r="J175" s="100"/>
      <c r="K175" s="100"/>
      <c r="L175" s="100"/>
      <c r="M175" s="100"/>
      <c r="N175" s="100"/>
      <c r="O175" s="100"/>
      <c r="Q175">
        <f t="shared" si="18"/>
        <v>0</v>
      </c>
    </row>
    <row r="176" spans="1:17" s="3" customFormat="1" ht="18.75" x14ac:dyDescent="0.25">
      <c r="A176" s="281"/>
      <c r="B176" s="284"/>
      <c r="C176" s="16" t="s">
        <v>235</v>
      </c>
      <c r="D176" s="26" t="s">
        <v>313</v>
      </c>
      <c r="E176" s="18">
        <v>75</v>
      </c>
      <c r="F176" s="18">
        <v>75</v>
      </c>
      <c r="G176" s="41"/>
      <c r="H176" s="167"/>
      <c r="I176" s="100"/>
      <c r="J176" s="100"/>
      <c r="K176" s="100"/>
      <c r="L176" s="100"/>
      <c r="M176" s="100"/>
      <c r="N176" s="100"/>
      <c r="O176" s="100"/>
      <c r="Q176">
        <f t="shared" si="18"/>
        <v>0</v>
      </c>
    </row>
    <row r="177" spans="1:17" s="3" customFormat="1" ht="18.75" x14ac:dyDescent="0.25">
      <c r="A177" s="281"/>
      <c r="B177" s="284"/>
      <c r="C177" s="57" t="s">
        <v>25</v>
      </c>
      <c r="D177" s="26" t="s">
        <v>314</v>
      </c>
      <c r="E177" s="59">
        <v>25</v>
      </c>
      <c r="F177" s="59">
        <v>25</v>
      </c>
      <c r="G177" s="41"/>
      <c r="H177" s="167"/>
      <c r="I177" s="100"/>
      <c r="J177" s="100"/>
      <c r="K177" s="100"/>
      <c r="L177" s="100"/>
      <c r="M177" s="100"/>
      <c r="N177" s="100"/>
      <c r="O177" s="100"/>
      <c r="Q177">
        <f t="shared" si="18"/>
        <v>0</v>
      </c>
    </row>
    <row r="178" spans="1:17" s="3" customFormat="1" ht="18.75" x14ac:dyDescent="0.25">
      <c r="A178" s="281"/>
      <c r="B178" s="284"/>
      <c r="C178" s="16" t="s">
        <v>16</v>
      </c>
      <c r="D178" s="26" t="s">
        <v>76</v>
      </c>
      <c r="E178" s="18">
        <v>25</v>
      </c>
      <c r="F178" s="18">
        <v>25</v>
      </c>
      <c r="G178" s="41"/>
      <c r="H178" s="167"/>
      <c r="I178" s="100"/>
      <c r="J178" s="100"/>
      <c r="K178" s="100"/>
      <c r="L178" s="100"/>
      <c r="M178" s="100"/>
      <c r="N178" s="100"/>
      <c r="O178" s="100"/>
      <c r="Q178">
        <f t="shared" si="18"/>
        <v>0</v>
      </c>
    </row>
    <row r="179" spans="1:17" s="3" customFormat="1" ht="37.5" x14ac:dyDescent="0.25">
      <c r="A179" s="281"/>
      <c r="B179" s="284"/>
      <c r="C179" s="16" t="s">
        <v>31</v>
      </c>
      <c r="D179" s="26" t="s">
        <v>272</v>
      </c>
      <c r="E179" s="18">
        <v>25</v>
      </c>
      <c r="F179" s="18">
        <v>25</v>
      </c>
      <c r="G179" s="41"/>
      <c r="H179" s="167"/>
      <c r="I179" s="100"/>
      <c r="J179" s="100"/>
      <c r="K179" s="100"/>
      <c r="L179" s="100"/>
      <c r="M179" s="100"/>
      <c r="N179" s="100"/>
      <c r="O179" s="100"/>
      <c r="Q179">
        <f t="shared" si="18"/>
        <v>0</v>
      </c>
    </row>
    <row r="180" spans="1:17" ht="19.5" thickBot="1" x14ac:dyDescent="0.3">
      <c r="A180" s="281"/>
      <c r="B180" s="284"/>
      <c r="C180" s="57" t="s">
        <v>36</v>
      </c>
      <c r="D180" s="26" t="s">
        <v>37</v>
      </c>
      <c r="E180" s="59">
        <v>25</v>
      </c>
      <c r="F180" s="59">
        <v>25</v>
      </c>
      <c r="G180" s="83"/>
      <c r="H180" s="167"/>
      <c r="I180" s="100"/>
      <c r="J180" s="100"/>
      <c r="K180" s="100"/>
      <c r="L180" s="100"/>
      <c r="M180" s="100"/>
      <c r="N180" s="100"/>
      <c r="O180" s="100"/>
      <c r="Q180">
        <f t="shared" si="18"/>
        <v>0</v>
      </c>
    </row>
    <row r="181" spans="1:17" ht="19.5" thickBot="1" x14ac:dyDescent="0.3">
      <c r="A181" s="298" t="s">
        <v>69</v>
      </c>
      <c r="B181" s="299"/>
      <c r="C181" s="300"/>
      <c r="D181" s="301"/>
      <c r="E181" s="54">
        <f t="shared" ref="E181:O181" si="24">SUM(E169:E180)</f>
        <v>450</v>
      </c>
      <c r="F181" s="54">
        <f t="shared" si="24"/>
        <v>450</v>
      </c>
      <c r="G181" s="54">
        <f t="shared" si="24"/>
        <v>0</v>
      </c>
      <c r="H181" s="54">
        <f t="shared" si="24"/>
        <v>0</v>
      </c>
      <c r="I181" s="54">
        <f t="shared" si="24"/>
        <v>0</v>
      </c>
      <c r="J181" s="54">
        <f t="shared" si="24"/>
        <v>0</v>
      </c>
      <c r="K181" s="54">
        <f t="shared" si="24"/>
        <v>0</v>
      </c>
      <c r="L181" s="54">
        <f t="shared" si="24"/>
        <v>0</v>
      </c>
      <c r="M181" s="54">
        <f t="shared" si="24"/>
        <v>0</v>
      </c>
      <c r="N181" s="54">
        <f t="shared" si="24"/>
        <v>0</v>
      </c>
      <c r="O181" s="54">
        <f t="shared" si="24"/>
        <v>0</v>
      </c>
      <c r="Q181">
        <f t="shared" si="18"/>
        <v>0</v>
      </c>
    </row>
    <row r="182" spans="1:17" ht="37.5" x14ac:dyDescent="0.25">
      <c r="A182" s="294">
        <v>22</v>
      </c>
      <c r="B182" s="295" t="s">
        <v>64</v>
      </c>
      <c r="C182" s="112" t="s">
        <v>83</v>
      </c>
      <c r="D182" s="68" t="s">
        <v>84</v>
      </c>
      <c r="E182" s="114">
        <v>25</v>
      </c>
      <c r="F182" s="114">
        <v>25</v>
      </c>
      <c r="G182" s="115"/>
      <c r="H182" s="187"/>
      <c r="I182" s="109"/>
      <c r="J182" s="109"/>
      <c r="K182" s="109"/>
      <c r="L182" s="109"/>
      <c r="M182" s="109"/>
      <c r="N182" s="109"/>
      <c r="O182" s="109"/>
      <c r="Q182">
        <f t="shared" ref="Q182:Q224" si="25">H182/E182</f>
        <v>0</v>
      </c>
    </row>
    <row r="183" spans="1:17" ht="18.75" x14ac:dyDescent="0.25">
      <c r="A183" s="296"/>
      <c r="B183" s="297"/>
      <c r="C183" s="102" t="s">
        <v>113</v>
      </c>
      <c r="D183" s="68" t="s">
        <v>53</v>
      </c>
      <c r="E183" s="104">
        <v>75</v>
      </c>
      <c r="F183" s="104">
        <v>50</v>
      </c>
      <c r="G183" s="105">
        <v>25</v>
      </c>
      <c r="H183" s="167"/>
      <c r="I183" s="100"/>
      <c r="J183" s="100"/>
      <c r="K183" s="100"/>
      <c r="L183" s="100"/>
      <c r="M183" s="100"/>
      <c r="N183" s="100"/>
      <c r="O183" s="100"/>
      <c r="Q183">
        <f t="shared" si="25"/>
        <v>0</v>
      </c>
    </row>
    <row r="184" spans="1:17" ht="18.75" x14ac:dyDescent="0.25">
      <c r="A184" s="296"/>
      <c r="B184" s="297"/>
      <c r="C184" s="102" t="s">
        <v>114</v>
      </c>
      <c r="D184" s="68" t="s">
        <v>106</v>
      </c>
      <c r="E184" s="104">
        <v>25</v>
      </c>
      <c r="F184" s="104">
        <v>25</v>
      </c>
      <c r="G184" s="162"/>
      <c r="H184" s="167"/>
      <c r="I184" s="100"/>
      <c r="J184" s="100"/>
      <c r="K184" s="100"/>
      <c r="L184" s="100"/>
      <c r="M184" s="100"/>
      <c r="N184" s="100"/>
      <c r="O184" s="100"/>
      <c r="Q184">
        <f t="shared" si="25"/>
        <v>0</v>
      </c>
    </row>
    <row r="185" spans="1:17" ht="18.75" x14ac:dyDescent="0.25">
      <c r="A185" s="296"/>
      <c r="B185" s="297"/>
      <c r="C185" s="102" t="s">
        <v>54</v>
      </c>
      <c r="D185" s="68" t="s">
        <v>85</v>
      </c>
      <c r="E185" s="104">
        <v>50</v>
      </c>
      <c r="F185" s="104">
        <v>50</v>
      </c>
      <c r="G185" s="105"/>
      <c r="H185" s="167"/>
      <c r="I185" s="100"/>
      <c r="J185" s="100"/>
      <c r="K185" s="100"/>
      <c r="L185" s="100"/>
      <c r="M185" s="100"/>
      <c r="N185" s="100"/>
      <c r="O185" s="100"/>
      <c r="Q185">
        <f t="shared" si="25"/>
        <v>0</v>
      </c>
    </row>
    <row r="186" spans="1:17" ht="37.5" x14ac:dyDescent="0.25">
      <c r="A186" s="296"/>
      <c r="B186" s="297"/>
      <c r="C186" s="102" t="s">
        <v>246</v>
      </c>
      <c r="D186" s="68" t="s">
        <v>315</v>
      </c>
      <c r="E186" s="104">
        <v>25</v>
      </c>
      <c r="F186" s="104">
        <v>25</v>
      </c>
      <c r="G186" s="105"/>
      <c r="H186" s="167"/>
      <c r="I186" s="100"/>
      <c r="J186" s="100"/>
      <c r="K186" s="100"/>
      <c r="L186" s="100"/>
      <c r="M186" s="100"/>
      <c r="N186" s="100"/>
      <c r="O186" s="100"/>
      <c r="Q186">
        <f t="shared" si="25"/>
        <v>0</v>
      </c>
    </row>
    <row r="187" spans="1:17" ht="37.5" x14ac:dyDescent="0.25">
      <c r="A187" s="296"/>
      <c r="B187" s="297"/>
      <c r="C187" s="102" t="s">
        <v>290</v>
      </c>
      <c r="D187" s="68" t="s">
        <v>295</v>
      </c>
      <c r="E187" s="104">
        <v>25</v>
      </c>
      <c r="F187" s="104">
        <v>25</v>
      </c>
      <c r="G187" s="105"/>
      <c r="H187" s="167"/>
      <c r="I187" s="100"/>
      <c r="J187" s="100"/>
      <c r="K187" s="100"/>
      <c r="L187" s="100"/>
      <c r="M187" s="100"/>
      <c r="N187" s="100"/>
      <c r="O187" s="100"/>
      <c r="Q187">
        <f t="shared" si="25"/>
        <v>0</v>
      </c>
    </row>
    <row r="188" spans="1:17" ht="37.5" x14ac:dyDescent="0.25">
      <c r="A188" s="296"/>
      <c r="B188" s="297"/>
      <c r="C188" s="102" t="s">
        <v>150</v>
      </c>
      <c r="D188" s="68" t="s">
        <v>57</v>
      </c>
      <c r="E188" s="104">
        <v>25</v>
      </c>
      <c r="F188" s="104">
        <v>25</v>
      </c>
      <c r="G188" s="105"/>
      <c r="H188" s="167"/>
      <c r="I188" s="100"/>
      <c r="J188" s="100"/>
      <c r="K188" s="100"/>
      <c r="L188" s="100"/>
      <c r="M188" s="100"/>
      <c r="N188" s="100"/>
      <c r="O188" s="100"/>
      <c r="Q188">
        <f t="shared" si="25"/>
        <v>0</v>
      </c>
    </row>
    <row r="189" spans="1:17" ht="18.75" x14ac:dyDescent="0.25">
      <c r="A189" s="296"/>
      <c r="B189" s="297"/>
      <c r="C189" s="102" t="s">
        <v>151</v>
      </c>
      <c r="D189" s="68" t="s">
        <v>152</v>
      </c>
      <c r="E189" s="104">
        <v>25</v>
      </c>
      <c r="F189" s="104">
        <v>25</v>
      </c>
      <c r="G189" s="105"/>
      <c r="H189" s="167"/>
      <c r="I189" s="100"/>
      <c r="J189" s="100"/>
      <c r="K189" s="100"/>
      <c r="L189" s="100"/>
      <c r="M189" s="100"/>
      <c r="N189" s="100"/>
      <c r="O189" s="100"/>
      <c r="Q189">
        <f t="shared" si="25"/>
        <v>0</v>
      </c>
    </row>
    <row r="190" spans="1:17" ht="18.75" x14ac:dyDescent="0.25">
      <c r="A190" s="296"/>
      <c r="B190" s="297"/>
      <c r="C190" s="102" t="s">
        <v>205</v>
      </c>
      <c r="D190" s="68" t="s">
        <v>206</v>
      </c>
      <c r="E190" s="104">
        <v>25</v>
      </c>
      <c r="F190" s="104">
        <v>25</v>
      </c>
      <c r="G190" s="105"/>
      <c r="H190" s="167"/>
      <c r="I190" s="100"/>
      <c r="J190" s="100"/>
      <c r="K190" s="100"/>
      <c r="L190" s="100"/>
      <c r="M190" s="100"/>
      <c r="N190" s="100"/>
      <c r="O190" s="100"/>
      <c r="Q190">
        <f t="shared" si="25"/>
        <v>0</v>
      </c>
    </row>
    <row r="191" spans="1:17" ht="18.75" x14ac:dyDescent="0.25">
      <c r="A191" s="296"/>
      <c r="B191" s="297"/>
      <c r="C191" s="102" t="s">
        <v>240</v>
      </c>
      <c r="D191" s="68" t="s">
        <v>58</v>
      </c>
      <c r="E191" s="104">
        <v>25</v>
      </c>
      <c r="F191" s="104">
        <v>25</v>
      </c>
      <c r="G191" s="105"/>
      <c r="H191" s="167"/>
      <c r="I191" s="100"/>
      <c r="J191" s="100"/>
      <c r="K191" s="100"/>
      <c r="L191" s="100"/>
      <c r="M191" s="100"/>
      <c r="N191" s="100"/>
      <c r="O191" s="100"/>
      <c r="Q191">
        <f t="shared" si="25"/>
        <v>0</v>
      </c>
    </row>
    <row r="192" spans="1:17" ht="37.5" x14ac:dyDescent="0.25">
      <c r="A192" s="296"/>
      <c r="B192" s="297"/>
      <c r="C192" s="98" t="s">
        <v>43</v>
      </c>
      <c r="D192" s="26" t="s">
        <v>44</v>
      </c>
      <c r="E192" s="100">
        <v>25</v>
      </c>
      <c r="F192" s="100">
        <v>25</v>
      </c>
      <c r="G192" s="101"/>
      <c r="H192" s="167"/>
      <c r="I192" s="100"/>
      <c r="J192" s="100"/>
      <c r="K192" s="100"/>
      <c r="L192" s="100"/>
      <c r="M192" s="100"/>
      <c r="N192" s="100"/>
      <c r="O192" s="100"/>
      <c r="Q192">
        <f t="shared" si="25"/>
        <v>0</v>
      </c>
    </row>
    <row r="193" spans="1:17" ht="18.75" x14ac:dyDescent="0.25">
      <c r="A193" s="296"/>
      <c r="B193" s="297"/>
      <c r="C193" s="102" t="s">
        <v>33</v>
      </c>
      <c r="D193" s="68" t="s">
        <v>34</v>
      </c>
      <c r="E193" s="104">
        <v>25</v>
      </c>
      <c r="F193" s="104">
        <v>25</v>
      </c>
      <c r="G193" s="105"/>
      <c r="H193" s="167"/>
      <c r="I193" s="100"/>
      <c r="J193" s="100"/>
      <c r="K193" s="100"/>
      <c r="L193" s="100"/>
      <c r="M193" s="100"/>
      <c r="N193" s="100"/>
      <c r="O193" s="100"/>
      <c r="Q193">
        <f t="shared" si="25"/>
        <v>0</v>
      </c>
    </row>
    <row r="194" spans="1:17" ht="19.5" thickBot="1" x14ac:dyDescent="0.3">
      <c r="A194" s="286" t="s">
        <v>69</v>
      </c>
      <c r="B194" s="287"/>
      <c r="C194" s="287"/>
      <c r="D194" s="287"/>
      <c r="E194" s="22">
        <f t="shared" ref="E194:O194" si="26">SUM(E182:E193)</f>
        <v>375</v>
      </c>
      <c r="F194" s="22">
        <f t="shared" si="26"/>
        <v>350</v>
      </c>
      <c r="G194" s="22">
        <f t="shared" si="26"/>
        <v>25</v>
      </c>
      <c r="H194" s="22">
        <f t="shared" si="26"/>
        <v>0</v>
      </c>
      <c r="I194" s="22">
        <f t="shared" si="26"/>
        <v>0</v>
      </c>
      <c r="J194" s="22">
        <f t="shared" si="26"/>
        <v>0</v>
      </c>
      <c r="K194" s="22">
        <f t="shared" si="26"/>
        <v>0</v>
      </c>
      <c r="L194" s="22">
        <f t="shared" si="26"/>
        <v>0</v>
      </c>
      <c r="M194" s="22">
        <f t="shared" si="26"/>
        <v>0</v>
      </c>
      <c r="N194" s="22">
        <f t="shared" si="26"/>
        <v>0</v>
      </c>
      <c r="O194" s="22">
        <f t="shared" si="26"/>
        <v>0</v>
      </c>
      <c r="Q194">
        <f t="shared" si="25"/>
        <v>0</v>
      </c>
    </row>
    <row r="195" spans="1:17" ht="37.5" x14ac:dyDescent="0.25">
      <c r="A195" s="288">
        <v>23</v>
      </c>
      <c r="B195" s="290" t="s">
        <v>168</v>
      </c>
      <c r="C195" s="102" t="s">
        <v>176</v>
      </c>
      <c r="D195" s="68" t="s">
        <v>177</v>
      </c>
      <c r="E195" s="104">
        <v>50</v>
      </c>
      <c r="F195" s="104">
        <v>50</v>
      </c>
      <c r="G195" s="161"/>
      <c r="H195" s="167"/>
      <c r="I195" s="100"/>
      <c r="J195" s="100"/>
      <c r="K195" s="100"/>
      <c r="L195" s="100"/>
      <c r="M195" s="100"/>
      <c r="N195" s="100"/>
      <c r="O195" s="100"/>
      <c r="Q195">
        <f t="shared" si="25"/>
        <v>0</v>
      </c>
    </row>
    <row r="196" spans="1:17" ht="37.5" x14ac:dyDescent="0.25">
      <c r="A196" s="289"/>
      <c r="B196" s="291"/>
      <c r="C196" s="102" t="s">
        <v>27</v>
      </c>
      <c r="D196" s="68" t="s">
        <v>98</v>
      </c>
      <c r="E196" s="104">
        <v>50</v>
      </c>
      <c r="F196" s="104">
        <v>50</v>
      </c>
      <c r="G196" s="132"/>
      <c r="H196" s="167"/>
      <c r="I196" s="100"/>
      <c r="J196" s="100"/>
      <c r="K196" s="100"/>
      <c r="L196" s="100"/>
      <c r="M196" s="100"/>
      <c r="N196" s="100"/>
      <c r="O196" s="100"/>
      <c r="Q196">
        <f t="shared" si="25"/>
        <v>0</v>
      </c>
    </row>
    <row r="197" spans="1:17" ht="18.75" x14ac:dyDescent="0.25">
      <c r="A197" s="289"/>
      <c r="B197" s="291"/>
      <c r="C197" s="102" t="s">
        <v>174</v>
      </c>
      <c r="D197" s="68" t="s">
        <v>175</v>
      </c>
      <c r="E197" s="104">
        <v>50</v>
      </c>
      <c r="F197" s="104">
        <v>50</v>
      </c>
      <c r="G197" s="132"/>
      <c r="H197" s="167"/>
      <c r="I197" s="100"/>
      <c r="J197" s="100"/>
      <c r="K197" s="100"/>
      <c r="L197" s="100"/>
      <c r="M197" s="100"/>
      <c r="N197" s="100"/>
      <c r="O197" s="100"/>
      <c r="Q197">
        <f t="shared" si="25"/>
        <v>0</v>
      </c>
    </row>
    <row r="198" spans="1:17" s="3" customFormat="1" ht="37.5" x14ac:dyDescent="0.25">
      <c r="A198" s="289"/>
      <c r="B198" s="291"/>
      <c r="C198" s="102" t="s">
        <v>231</v>
      </c>
      <c r="D198" s="68" t="s">
        <v>317</v>
      </c>
      <c r="E198" s="104">
        <v>25</v>
      </c>
      <c r="F198" s="104">
        <v>25</v>
      </c>
      <c r="G198" s="132"/>
      <c r="H198" s="167"/>
      <c r="I198" s="100"/>
      <c r="J198" s="100"/>
      <c r="K198" s="100"/>
      <c r="L198" s="100"/>
      <c r="M198" s="100"/>
      <c r="N198" s="100"/>
      <c r="O198" s="100"/>
      <c r="Q198">
        <f t="shared" si="25"/>
        <v>0</v>
      </c>
    </row>
    <row r="199" spans="1:17" s="3" customFormat="1" ht="18.75" x14ac:dyDescent="0.25">
      <c r="A199" s="289"/>
      <c r="B199" s="291"/>
      <c r="C199" s="102" t="s">
        <v>233</v>
      </c>
      <c r="D199" s="68" t="s">
        <v>292</v>
      </c>
      <c r="E199" s="104">
        <v>50</v>
      </c>
      <c r="F199" s="104">
        <v>50</v>
      </c>
      <c r="G199" s="132"/>
      <c r="H199" s="167"/>
      <c r="I199" s="100"/>
      <c r="J199" s="100"/>
      <c r="K199" s="100"/>
      <c r="L199" s="100"/>
      <c r="M199" s="100"/>
      <c r="N199" s="100"/>
      <c r="O199" s="100"/>
      <c r="Q199">
        <f t="shared" si="25"/>
        <v>0</v>
      </c>
    </row>
    <row r="200" spans="1:17" s="3" customFormat="1" ht="18.75" x14ac:dyDescent="0.25">
      <c r="A200" s="289"/>
      <c r="B200" s="291"/>
      <c r="C200" s="102" t="s">
        <v>196</v>
      </c>
      <c r="D200" s="68" t="s">
        <v>197</v>
      </c>
      <c r="E200" s="104">
        <v>25</v>
      </c>
      <c r="F200" s="104">
        <v>25</v>
      </c>
      <c r="G200" s="134"/>
      <c r="H200" s="167"/>
      <c r="I200" s="100"/>
      <c r="J200" s="100"/>
      <c r="K200" s="100"/>
      <c r="L200" s="100"/>
      <c r="M200" s="100"/>
      <c r="N200" s="100"/>
      <c r="O200" s="100"/>
      <c r="Q200">
        <f t="shared" si="25"/>
        <v>0</v>
      </c>
    </row>
    <row r="201" spans="1:17" s="3" customFormat="1" ht="18.75" x14ac:dyDescent="0.25">
      <c r="A201" s="289"/>
      <c r="B201" s="291"/>
      <c r="C201" s="102" t="s">
        <v>112</v>
      </c>
      <c r="D201" s="68" t="s">
        <v>82</v>
      </c>
      <c r="E201" s="104">
        <v>50</v>
      </c>
      <c r="F201" s="104">
        <v>50</v>
      </c>
      <c r="G201" s="134"/>
      <c r="H201" s="167"/>
      <c r="I201" s="100"/>
      <c r="J201" s="100"/>
      <c r="K201" s="100"/>
      <c r="L201" s="100"/>
      <c r="M201" s="100"/>
      <c r="N201" s="100"/>
      <c r="O201" s="100"/>
      <c r="Q201">
        <f t="shared" si="25"/>
        <v>0</v>
      </c>
    </row>
    <row r="202" spans="1:17" s="3" customFormat="1" ht="18.75" x14ac:dyDescent="0.25">
      <c r="A202" s="289"/>
      <c r="B202" s="291"/>
      <c r="C202" s="102" t="s">
        <v>236</v>
      </c>
      <c r="D202" s="68" t="s">
        <v>237</v>
      </c>
      <c r="E202" s="104">
        <v>25</v>
      </c>
      <c r="F202" s="104">
        <v>25</v>
      </c>
      <c r="G202" s="137"/>
      <c r="H202" s="167"/>
      <c r="I202" s="100"/>
      <c r="J202" s="100"/>
      <c r="K202" s="100"/>
      <c r="L202" s="100"/>
      <c r="M202" s="100"/>
      <c r="N202" s="100"/>
      <c r="O202" s="100"/>
      <c r="Q202">
        <f t="shared" si="25"/>
        <v>0</v>
      </c>
    </row>
    <row r="203" spans="1:17" s="3" customFormat="1" ht="18.75" x14ac:dyDescent="0.25">
      <c r="A203" s="289"/>
      <c r="B203" s="291"/>
      <c r="C203" s="243" t="s">
        <v>198</v>
      </c>
      <c r="D203" s="239" t="s">
        <v>316</v>
      </c>
      <c r="E203" s="151">
        <v>25</v>
      </c>
      <c r="F203" s="151">
        <v>25</v>
      </c>
      <c r="G203" s="134"/>
      <c r="H203" s="167"/>
      <c r="I203" s="100"/>
      <c r="J203" s="100"/>
      <c r="K203" s="100"/>
      <c r="L203" s="100"/>
      <c r="M203" s="100"/>
      <c r="N203" s="100"/>
      <c r="O203" s="100"/>
      <c r="Q203">
        <f t="shared" si="25"/>
        <v>0</v>
      </c>
    </row>
    <row r="204" spans="1:17" s="3" customFormat="1" ht="18.75" x14ac:dyDescent="0.25">
      <c r="A204" s="289"/>
      <c r="B204" s="291"/>
      <c r="C204" s="243" t="s">
        <v>86</v>
      </c>
      <c r="D204" s="239" t="s">
        <v>136</v>
      </c>
      <c r="E204" s="151">
        <v>25</v>
      </c>
      <c r="F204" s="151">
        <v>25</v>
      </c>
      <c r="G204" s="137"/>
      <c r="H204" s="167"/>
      <c r="I204" s="100"/>
      <c r="J204" s="100"/>
      <c r="K204" s="100"/>
      <c r="L204" s="100"/>
      <c r="M204" s="100"/>
      <c r="N204" s="100"/>
      <c r="O204" s="100"/>
      <c r="Q204">
        <f t="shared" si="25"/>
        <v>0</v>
      </c>
    </row>
    <row r="205" spans="1:17" s="3" customFormat="1" ht="19.5" thickBot="1" x14ac:dyDescent="0.3">
      <c r="A205" s="277" t="s">
        <v>69</v>
      </c>
      <c r="B205" s="278"/>
      <c r="C205" s="278"/>
      <c r="D205" s="279"/>
      <c r="E205" s="22">
        <f t="shared" ref="E205:O205" si="27">SUM(E195:E204)</f>
        <v>375</v>
      </c>
      <c r="F205" s="22">
        <f t="shared" si="27"/>
        <v>375</v>
      </c>
      <c r="G205" s="22">
        <f t="shared" si="27"/>
        <v>0</v>
      </c>
      <c r="H205" s="22">
        <f t="shared" si="27"/>
        <v>0</v>
      </c>
      <c r="I205" s="22">
        <f t="shared" si="27"/>
        <v>0</v>
      </c>
      <c r="J205" s="22">
        <f t="shared" si="27"/>
        <v>0</v>
      </c>
      <c r="K205" s="22">
        <f t="shared" si="27"/>
        <v>0</v>
      </c>
      <c r="L205" s="22">
        <f t="shared" si="27"/>
        <v>0</v>
      </c>
      <c r="M205" s="22">
        <f t="shared" si="27"/>
        <v>0</v>
      </c>
      <c r="N205" s="22">
        <f t="shared" si="27"/>
        <v>0</v>
      </c>
      <c r="O205" s="22">
        <f t="shared" si="27"/>
        <v>0</v>
      </c>
      <c r="Q205">
        <f t="shared" si="25"/>
        <v>0</v>
      </c>
    </row>
    <row r="206" spans="1:17" s="3" customFormat="1" ht="18.75" x14ac:dyDescent="0.25">
      <c r="A206" s="288">
        <v>24</v>
      </c>
      <c r="B206" s="290" t="s">
        <v>66</v>
      </c>
      <c r="C206" s="98" t="s">
        <v>41</v>
      </c>
      <c r="D206" s="26" t="s">
        <v>42</v>
      </c>
      <c r="E206" s="100">
        <v>25</v>
      </c>
      <c r="F206" s="100">
        <v>25</v>
      </c>
      <c r="G206" s="97"/>
      <c r="H206" s="167"/>
      <c r="I206" s="100"/>
      <c r="J206" s="100"/>
      <c r="K206" s="100"/>
      <c r="L206" s="100"/>
      <c r="M206" s="100"/>
      <c r="N206" s="100"/>
      <c r="O206" s="100"/>
      <c r="Q206">
        <f t="shared" si="25"/>
        <v>0</v>
      </c>
    </row>
    <row r="207" spans="1:17" s="3" customFormat="1" ht="37.5" x14ac:dyDescent="0.25">
      <c r="A207" s="289"/>
      <c r="B207" s="291"/>
      <c r="C207" s="243" t="s">
        <v>229</v>
      </c>
      <c r="D207" s="239" t="s">
        <v>230</v>
      </c>
      <c r="E207" s="151">
        <v>25</v>
      </c>
      <c r="F207" s="151">
        <v>25</v>
      </c>
      <c r="G207" s="105"/>
      <c r="H207" s="167"/>
      <c r="I207" s="100"/>
      <c r="J207" s="100"/>
      <c r="K207" s="100"/>
      <c r="L207" s="100"/>
      <c r="M207" s="100"/>
      <c r="N207" s="100"/>
      <c r="O207" s="100"/>
      <c r="Q207">
        <f t="shared" si="25"/>
        <v>0</v>
      </c>
    </row>
    <row r="208" spans="1:17" s="3" customFormat="1" ht="37.5" x14ac:dyDescent="0.25">
      <c r="A208" s="289"/>
      <c r="B208" s="291"/>
      <c r="C208" s="102" t="s">
        <v>221</v>
      </c>
      <c r="D208" s="68" t="s">
        <v>226</v>
      </c>
      <c r="E208" s="104">
        <v>25</v>
      </c>
      <c r="F208" s="104">
        <v>25</v>
      </c>
      <c r="G208" s="136"/>
      <c r="H208" s="167"/>
      <c r="I208" s="100"/>
      <c r="J208" s="100"/>
      <c r="K208" s="100"/>
      <c r="L208" s="100"/>
      <c r="M208" s="100"/>
      <c r="N208" s="100"/>
      <c r="O208" s="100"/>
      <c r="Q208">
        <f t="shared" si="25"/>
        <v>0</v>
      </c>
    </row>
    <row r="209" spans="1:17" s="3" customFormat="1" ht="37.5" x14ac:dyDescent="0.25">
      <c r="A209" s="289"/>
      <c r="B209" s="291"/>
      <c r="C209" s="243" t="s">
        <v>248</v>
      </c>
      <c r="D209" s="239" t="s">
        <v>249</v>
      </c>
      <c r="E209" s="151">
        <v>25</v>
      </c>
      <c r="F209" s="151">
        <v>25</v>
      </c>
      <c r="G209" s="136"/>
      <c r="H209" s="167"/>
      <c r="I209" s="100"/>
      <c r="J209" s="100"/>
      <c r="K209" s="100"/>
      <c r="L209" s="100"/>
      <c r="M209" s="100"/>
      <c r="N209" s="100"/>
      <c r="O209" s="100"/>
      <c r="Q209">
        <f t="shared" si="25"/>
        <v>0</v>
      </c>
    </row>
    <row r="210" spans="1:17" s="3" customFormat="1" ht="18.75" x14ac:dyDescent="0.25">
      <c r="A210" s="289"/>
      <c r="B210" s="291"/>
      <c r="C210" s="243" t="s">
        <v>239</v>
      </c>
      <c r="D210" s="239" t="s">
        <v>169</v>
      </c>
      <c r="E210" s="151">
        <v>25</v>
      </c>
      <c r="F210" s="151">
        <v>25</v>
      </c>
      <c r="G210" s="162"/>
      <c r="H210" s="167"/>
      <c r="I210" s="100"/>
      <c r="J210" s="100"/>
      <c r="K210" s="100"/>
      <c r="L210" s="100"/>
      <c r="M210" s="100"/>
      <c r="N210" s="100"/>
      <c r="O210" s="100"/>
      <c r="Q210">
        <f t="shared" si="25"/>
        <v>0</v>
      </c>
    </row>
    <row r="211" spans="1:17" s="3" customFormat="1" ht="37.5" x14ac:dyDescent="0.25">
      <c r="A211" s="289"/>
      <c r="B211" s="291"/>
      <c r="C211" s="102" t="s">
        <v>208</v>
      </c>
      <c r="D211" s="68" t="s">
        <v>209</v>
      </c>
      <c r="E211" s="104">
        <v>25</v>
      </c>
      <c r="F211" s="104">
        <v>25</v>
      </c>
      <c r="G211" s="163"/>
      <c r="H211" s="167"/>
      <c r="I211" s="100"/>
      <c r="J211" s="100"/>
      <c r="K211" s="100"/>
      <c r="L211" s="100"/>
      <c r="M211" s="100"/>
      <c r="N211" s="100"/>
      <c r="O211" s="100"/>
      <c r="Q211">
        <f t="shared" si="25"/>
        <v>0</v>
      </c>
    </row>
    <row r="212" spans="1:17" ht="37.5" x14ac:dyDescent="0.25">
      <c r="A212" s="294"/>
      <c r="B212" s="295"/>
      <c r="C212" s="102" t="s">
        <v>250</v>
      </c>
      <c r="D212" s="68" t="s">
        <v>251</v>
      </c>
      <c r="E212" s="104">
        <v>25</v>
      </c>
      <c r="F212" s="104">
        <v>25</v>
      </c>
      <c r="G212" s="164"/>
      <c r="H212" s="167"/>
      <c r="I212" s="100"/>
      <c r="J212" s="100"/>
      <c r="K212" s="100"/>
      <c r="L212" s="100"/>
      <c r="M212" s="100"/>
      <c r="N212" s="100"/>
      <c r="O212" s="100"/>
      <c r="Q212">
        <f t="shared" si="25"/>
        <v>0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SUM(E206:E212)</f>
        <v>175</v>
      </c>
      <c r="F213" s="22">
        <f>SUM(F206:F212)</f>
        <v>175</v>
      </c>
      <c r="G213" s="22">
        <f t="shared" ref="G213:O213" si="28">SUM(G206:G212)</f>
        <v>0</v>
      </c>
      <c r="H213" s="22">
        <f t="shared" si="28"/>
        <v>0</v>
      </c>
      <c r="I213" s="22">
        <f t="shared" si="28"/>
        <v>0</v>
      </c>
      <c r="J213" s="22">
        <f t="shared" si="28"/>
        <v>0</v>
      </c>
      <c r="K213" s="22">
        <f t="shared" si="28"/>
        <v>0</v>
      </c>
      <c r="L213" s="22">
        <f t="shared" si="28"/>
        <v>0</v>
      </c>
      <c r="M213" s="22">
        <f t="shared" si="28"/>
        <v>0</v>
      </c>
      <c r="N213" s="22">
        <f t="shared" si="28"/>
        <v>0</v>
      </c>
      <c r="O213" s="22">
        <f t="shared" si="28"/>
        <v>0</v>
      </c>
      <c r="Q213">
        <f t="shared" si="25"/>
        <v>0</v>
      </c>
    </row>
    <row r="214" spans="1:17" ht="56.25" x14ac:dyDescent="0.25">
      <c r="A214" s="236">
        <v>25</v>
      </c>
      <c r="B214" s="237" t="s">
        <v>67</v>
      </c>
      <c r="C214" s="165" t="s">
        <v>86</v>
      </c>
      <c r="D214" s="166" t="s">
        <v>136</v>
      </c>
      <c r="E214" s="145">
        <v>50</v>
      </c>
      <c r="F214" s="145">
        <v>50</v>
      </c>
      <c r="G214" s="158"/>
      <c r="H214" s="167"/>
      <c r="I214" s="100"/>
      <c r="J214" s="100"/>
      <c r="K214" s="100"/>
      <c r="L214" s="100"/>
      <c r="M214" s="100"/>
      <c r="N214" s="100"/>
      <c r="O214" s="100"/>
      <c r="Q214">
        <f t="shared" si="25"/>
        <v>0</v>
      </c>
    </row>
    <row r="215" spans="1:17" ht="19.5" thickBot="1" x14ac:dyDescent="0.3">
      <c r="A215" s="286" t="s">
        <v>69</v>
      </c>
      <c r="B215" s="287"/>
      <c r="C215" s="287"/>
      <c r="D215" s="287"/>
      <c r="E215" s="22">
        <f t="shared" ref="E215:O215" si="29">SUM(E214:E214)</f>
        <v>50</v>
      </c>
      <c r="F215" s="22">
        <f t="shared" si="29"/>
        <v>50</v>
      </c>
      <c r="G215" s="22">
        <f t="shared" si="29"/>
        <v>0</v>
      </c>
      <c r="H215" s="22">
        <f t="shared" si="29"/>
        <v>0</v>
      </c>
      <c r="I215" s="22">
        <f t="shared" si="29"/>
        <v>0</v>
      </c>
      <c r="J215" s="22">
        <f t="shared" si="29"/>
        <v>0</v>
      </c>
      <c r="K215" s="22">
        <f t="shared" si="29"/>
        <v>0</v>
      </c>
      <c r="L215" s="22">
        <f t="shared" si="29"/>
        <v>0</v>
      </c>
      <c r="M215" s="22">
        <f t="shared" si="29"/>
        <v>0</v>
      </c>
      <c r="N215" s="22">
        <f t="shared" si="29"/>
        <v>0</v>
      </c>
      <c r="O215" s="22">
        <f t="shared" si="29"/>
        <v>0</v>
      </c>
      <c r="Q215">
        <f t="shared" si="25"/>
        <v>0</v>
      </c>
    </row>
    <row r="216" spans="1:17" ht="18.75" x14ac:dyDescent="0.25">
      <c r="A216" s="288">
        <v>26</v>
      </c>
      <c r="B216" s="290" t="s">
        <v>130</v>
      </c>
      <c r="C216" s="94" t="s">
        <v>192</v>
      </c>
      <c r="D216" s="26" t="s">
        <v>15</v>
      </c>
      <c r="E216" s="96">
        <v>50</v>
      </c>
      <c r="F216" s="96">
        <v>50</v>
      </c>
      <c r="G216" s="97"/>
      <c r="H216" s="167"/>
      <c r="I216" s="100"/>
      <c r="J216" s="100"/>
      <c r="K216" s="100"/>
      <c r="L216" s="100"/>
      <c r="M216" s="100"/>
      <c r="N216" s="100"/>
      <c r="O216" s="100"/>
      <c r="Q216">
        <f t="shared" si="25"/>
        <v>0</v>
      </c>
    </row>
    <row r="217" spans="1:17" ht="18.75" x14ac:dyDescent="0.25">
      <c r="A217" s="289"/>
      <c r="B217" s="291"/>
      <c r="C217" s="98" t="s">
        <v>13</v>
      </c>
      <c r="D217" s="26" t="s">
        <v>14</v>
      </c>
      <c r="E217" s="100">
        <v>50</v>
      </c>
      <c r="F217" s="100">
        <v>50</v>
      </c>
      <c r="G217" s="101"/>
      <c r="H217" s="167"/>
      <c r="I217" s="100"/>
      <c r="J217" s="100"/>
      <c r="K217" s="100"/>
      <c r="L217" s="100"/>
      <c r="M217" s="100"/>
      <c r="N217" s="100"/>
      <c r="O217" s="100"/>
      <c r="Q217">
        <f t="shared" si="25"/>
        <v>0</v>
      </c>
    </row>
    <row r="218" spans="1:17" ht="19.5" thickBot="1" x14ac:dyDescent="0.3">
      <c r="A218" s="292" t="s">
        <v>69</v>
      </c>
      <c r="B218" s="293"/>
      <c r="C218" s="293"/>
      <c r="D218" s="293"/>
      <c r="E218" s="30">
        <f>SUM(E216:E217)</f>
        <v>100</v>
      </c>
      <c r="F218" s="30">
        <f>SUM(F216:F217)</f>
        <v>100</v>
      </c>
      <c r="G218" s="30">
        <f t="shared" ref="G218:O218" si="30">SUM(G216:G217)</f>
        <v>0</v>
      </c>
      <c r="H218" s="30">
        <f t="shared" si="30"/>
        <v>0</v>
      </c>
      <c r="I218" s="30">
        <f t="shared" si="30"/>
        <v>0</v>
      </c>
      <c r="J218" s="30">
        <f t="shared" si="30"/>
        <v>0</v>
      </c>
      <c r="K218" s="30">
        <f t="shared" si="30"/>
        <v>0</v>
      </c>
      <c r="L218" s="30">
        <f t="shared" si="30"/>
        <v>0</v>
      </c>
      <c r="M218" s="30">
        <f t="shared" si="30"/>
        <v>0</v>
      </c>
      <c r="N218" s="30">
        <f t="shared" si="30"/>
        <v>0</v>
      </c>
      <c r="O218" s="30">
        <f t="shared" si="30"/>
        <v>0</v>
      </c>
      <c r="Q218">
        <f t="shared" si="25"/>
        <v>0</v>
      </c>
    </row>
    <row r="219" spans="1:17" ht="56.25" x14ac:dyDescent="0.25">
      <c r="A219" s="233">
        <v>27</v>
      </c>
      <c r="B219" s="235" t="s">
        <v>204</v>
      </c>
      <c r="C219" s="28" t="s">
        <v>41</v>
      </c>
      <c r="D219" s="26" t="s">
        <v>42</v>
      </c>
      <c r="E219" s="20">
        <v>25</v>
      </c>
      <c r="F219" s="20">
        <v>25</v>
      </c>
      <c r="G219" s="40"/>
      <c r="H219" s="167"/>
      <c r="I219" s="167"/>
      <c r="J219" s="167"/>
      <c r="K219" s="167"/>
      <c r="L219" s="167"/>
      <c r="M219" s="167"/>
      <c r="N219" s="167"/>
      <c r="O219" s="167"/>
      <c r="Q219">
        <f t="shared" si="25"/>
        <v>0</v>
      </c>
    </row>
    <row r="220" spans="1:17" ht="19.5" thickBot="1" x14ac:dyDescent="0.3">
      <c r="A220" s="277" t="s">
        <v>69</v>
      </c>
      <c r="B220" s="278"/>
      <c r="C220" s="278"/>
      <c r="D220" s="279"/>
      <c r="E220" s="22">
        <f t="shared" ref="E220:O220" si="31">SUM(E219:E219)</f>
        <v>25</v>
      </c>
      <c r="F220" s="22">
        <f t="shared" si="31"/>
        <v>25</v>
      </c>
      <c r="G220" s="22">
        <f t="shared" si="31"/>
        <v>0</v>
      </c>
      <c r="H220" s="22">
        <f t="shared" si="31"/>
        <v>0</v>
      </c>
      <c r="I220" s="22">
        <f t="shared" si="31"/>
        <v>0</v>
      </c>
      <c r="J220" s="22">
        <f t="shared" si="31"/>
        <v>0</v>
      </c>
      <c r="K220" s="22">
        <f t="shared" si="31"/>
        <v>0</v>
      </c>
      <c r="L220" s="22">
        <f t="shared" si="31"/>
        <v>0</v>
      </c>
      <c r="M220" s="22">
        <f t="shared" si="31"/>
        <v>0</v>
      </c>
      <c r="N220" s="22">
        <f t="shared" si="31"/>
        <v>0</v>
      </c>
      <c r="O220" s="22">
        <f t="shared" si="31"/>
        <v>0</v>
      </c>
      <c r="Q220">
        <f t="shared" si="25"/>
        <v>0</v>
      </c>
    </row>
    <row r="221" spans="1:17" ht="18.75" x14ac:dyDescent="0.25">
      <c r="A221" s="280">
        <v>28</v>
      </c>
      <c r="B221" s="283" t="s">
        <v>306</v>
      </c>
      <c r="C221" s="16" t="s">
        <v>307</v>
      </c>
      <c r="D221" s="26" t="s">
        <v>309</v>
      </c>
      <c r="E221" s="18">
        <v>25</v>
      </c>
      <c r="F221" s="18">
        <v>25</v>
      </c>
      <c r="G221" s="42"/>
      <c r="H221" s="100"/>
      <c r="I221" s="100"/>
      <c r="J221" s="100"/>
      <c r="K221" s="100"/>
      <c r="L221" s="100"/>
      <c r="M221" s="100"/>
      <c r="N221" s="100"/>
      <c r="O221" s="100"/>
      <c r="Q221">
        <f t="shared" si="25"/>
        <v>0</v>
      </c>
    </row>
    <row r="222" spans="1:17" ht="37.5" x14ac:dyDescent="0.25">
      <c r="A222" s="281"/>
      <c r="B222" s="284"/>
      <c r="C222" s="16" t="s">
        <v>70</v>
      </c>
      <c r="D222" s="26" t="s">
        <v>215</v>
      </c>
      <c r="E222" s="18">
        <v>25</v>
      </c>
      <c r="F222" s="18">
        <v>25</v>
      </c>
      <c r="G222" s="40"/>
      <c r="H222" s="100"/>
      <c r="I222" s="100"/>
      <c r="J222" s="100"/>
      <c r="K222" s="100"/>
      <c r="L222" s="100"/>
      <c r="M222" s="100"/>
      <c r="N222" s="100"/>
      <c r="O222" s="100"/>
    </row>
    <row r="223" spans="1:17" s="3" customFormat="1" ht="37.5" x14ac:dyDescent="0.25">
      <c r="A223" s="282"/>
      <c r="B223" s="285"/>
      <c r="C223" s="16" t="s">
        <v>89</v>
      </c>
      <c r="D223" s="26" t="s">
        <v>90</v>
      </c>
      <c r="E223" s="18">
        <v>25</v>
      </c>
      <c r="F223" s="18">
        <v>25</v>
      </c>
      <c r="G223" s="41"/>
      <c r="H223" s="100"/>
      <c r="I223" s="100"/>
      <c r="J223" s="100"/>
      <c r="K223" s="100"/>
      <c r="L223" s="100"/>
      <c r="M223" s="100"/>
      <c r="N223" s="100"/>
      <c r="O223" s="100"/>
      <c r="Q223">
        <f t="shared" si="25"/>
        <v>0</v>
      </c>
    </row>
    <row r="224" spans="1:17" s="3" customFormat="1" ht="19.5" thickBot="1" x14ac:dyDescent="0.3">
      <c r="A224" s="277" t="s">
        <v>69</v>
      </c>
      <c r="B224" s="278"/>
      <c r="C224" s="278"/>
      <c r="D224" s="279"/>
      <c r="E224" s="22">
        <f>SUM(E221:E223)</f>
        <v>75</v>
      </c>
      <c r="F224" s="22">
        <f t="shared" ref="F224:O224" si="32">SUM(F221:F223)</f>
        <v>75</v>
      </c>
      <c r="G224" s="22">
        <f t="shared" si="32"/>
        <v>0</v>
      </c>
      <c r="H224" s="22">
        <f t="shared" si="32"/>
        <v>0</v>
      </c>
      <c r="I224" s="22">
        <f t="shared" si="32"/>
        <v>0</v>
      </c>
      <c r="J224" s="22">
        <f t="shared" si="32"/>
        <v>0</v>
      </c>
      <c r="K224" s="22">
        <f t="shared" si="32"/>
        <v>0</v>
      </c>
      <c r="L224" s="22">
        <f t="shared" si="32"/>
        <v>0</v>
      </c>
      <c r="M224" s="22">
        <f t="shared" si="32"/>
        <v>0</v>
      </c>
      <c r="N224" s="22">
        <f t="shared" si="32"/>
        <v>0</v>
      </c>
      <c r="O224" s="22">
        <f t="shared" si="32"/>
        <v>0</v>
      </c>
      <c r="Q224">
        <f t="shared" si="25"/>
        <v>0</v>
      </c>
    </row>
    <row r="225" spans="1:17" s="3" customFormat="1" ht="75" x14ac:dyDescent="0.25">
      <c r="A225" s="232">
        <v>29</v>
      </c>
      <c r="B225" s="234" t="s">
        <v>308</v>
      </c>
      <c r="C225" s="16" t="s">
        <v>180</v>
      </c>
      <c r="D225" s="17" t="s">
        <v>181</v>
      </c>
      <c r="E225" s="18">
        <v>20</v>
      </c>
      <c r="F225" s="18">
        <v>20</v>
      </c>
      <c r="G225" s="42"/>
      <c r="H225" s="100"/>
      <c r="I225" s="100"/>
      <c r="J225" s="100"/>
      <c r="K225" s="100"/>
      <c r="L225" s="100"/>
      <c r="M225" s="100"/>
      <c r="N225" s="100"/>
      <c r="O225" s="100"/>
      <c r="Q225"/>
    </row>
    <row r="226" spans="1:17" s="3" customFormat="1" ht="19.5" thickBot="1" x14ac:dyDescent="0.3">
      <c r="A226" s="277" t="s">
        <v>69</v>
      </c>
      <c r="B226" s="278"/>
      <c r="C226" s="278"/>
      <c r="D226" s="279"/>
      <c r="E226" s="22">
        <f t="shared" ref="E226:O226" si="33">SUM(E225:E225)</f>
        <v>20</v>
      </c>
      <c r="F226" s="22">
        <f t="shared" si="33"/>
        <v>20</v>
      </c>
      <c r="G226" s="22">
        <f t="shared" si="33"/>
        <v>0</v>
      </c>
      <c r="H226" s="22">
        <f t="shared" si="33"/>
        <v>0</v>
      </c>
      <c r="I226" s="22">
        <f t="shared" si="33"/>
        <v>0</v>
      </c>
      <c r="J226" s="22">
        <f t="shared" si="33"/>
        <v>0</v>
      </c>
      <c r="K226" s="22">
        <f t="shared" si="33"/>
        <v>0</v>
      </c>
      <c r="L226" s="22">
        <f t="shared" si="33"/>
        <v>0</v>
      </c>
      <c r="M226" s="22">
        <f t="shared" si="33"/>
        <v>0</v>
      </c>
      <c r="N226" s="22">
        <f t="shared" si="33"/>
        <v>0</v>
      </c>
      <c r="O226" s="22">
        <f t="shared" si="33"/>
        <v>0</v>
      </c>
      <c r="Q226"/>
    </row>
    <row r="227" spans="1:17" s="3" customFormat="1" ht="18.75" x14ac:dyDescent="0.25">
      <c r="A227" s="280">
        <v>30</v>
      </c>
      <c r="B227" s="283" t="s">
        <v>310</v>
      </c>
      <c r="C227" s="16" t="s">
        <v>148</v>
      </c>
      <c r="D227" s="26" t="s">
        <v>149</v>
      </c>
      <c r="E227" s="18">
        <v>25</v>
      </c>
      <c r="F227" s="18">
        <v>25</v>
      </c>
      <c r="G227" s="42"/>
      <c r="H227" s="100"/>
      <c r="I227" s="100"/>
      <c r="J227" s="100"/>
      <c r="K227" s="100"/>
      <c r="L227" s="100"/>
      <c r="M227" s="100"/>
      <c r="N227" s="100"/>
      <c r="O227" s="100"/>
      <c r="Q227"/>
    </row>
    <row r="228" spans="1:17" s="3" customFormat="1" ht="42" customHeight="1" x14ac:dyDescent="0.25">
      <c r="A228" s="282"/>
      <c r="B228" s="285"/>
      <c r="C228" s="16" t="s">
        <v>110</v>
      </c>
      <c r="D228" s="26" t="s">
        <v>320</v>
      </c>
      <c r="E228" s="18">
        <v>25</v>
      </c>
      <c r="F228" s="18">
        <v>25</v>
      </c>
      <c r="G228" s="41"/>
      <c r="H228" s="100"/>
      <c r="I228" s="100"/>
      <c r="J228" s="100"/>
      <c r="K228" s="100"/>
      <c r="L228" s="100"/>
      <c r="M228" s="100"/>
      <c r="N228" s="100"/>
      <c r="O228" s="100"/>
      <c r="Q228"/>
    </row>
    <row r="229" spans="1:17" s="3" customFormat="1" ht="19.5" thickBot="1" x14ac:dyDescent="0.3">
      <c r="A229" s="277" t="s">
        <v>69</v>
      </c>
      <c r="B229" s="278"/>
      <c r="C229" s="278"/>
      <c r="D229" s="279"/>
      <c r="E229" s="22">
        <f>SUM(E227:E228)</f>
        <v>50</v>
      </c>
      <c r="F229" s="22">
        <f t="shared" ref="F229:O229" si="34">SUM(F227:F228)</f>
        <v>50</v>
      </c>
      <c r="G229" s="22">
        <f t="shared" si="34"/>
        <v>0</v>
      </c>
      <c r="H229" s="22">
        <f t="shared" si="34"/>
        <v>0</v>
      </c>
      <c r="I229" s="22">
        <f t="shared" si="34"/>
        <v>0</v>
      </c>
      <c r="J229" s="22">
        <f t="shared" si="34"/>
        <v>0</v>
      </c>
      <c r="K229" s="22">
        <f t="shared" si="34"/>
        <v>0</v>
      </c>
      <c r="L229" s="22">
        <f t="shared" si="34"/>
        <v>0</v>
      </c>
      <c r="M229" s="22">
        <f t="shared" si="34"/>
        <v>0</v>
      </c>
      <c r="N229" s="22">
        <f t="shared" si="34"/>
        <v>0</v>
      </c>
      <c r="O229" s="22">
        <f t="shared" si="34"/>
        <v>0</v>
      </c>
      <c r="Q229"/>
    </row>
    <row r="230" spans="1:17" s="3" customFormat="1" ht="19.5" thickBot="1" x14ac:dyDescent="0.35">
      <c r="A230" s="275" t="s">
        <v>161</v>
      </c>
      <c r="B230" s="276"/>
      <c r="C230" s="276"/>
      <c r="D230" s="276"/>
      <c r="E230" s="124">
        <f>SUM(E229,E226,E224,E220,E218,E215,E213,E205,E194,E181,E168,E155,E149,E140,E131,E127,E119,E114,E106,E96,E91,E86,E77,E63,E59,E50,E39,E29,E23,E16)</f>
        <v>6120</v>
      </c>
      <c r="F230" s="124">
        <f>SUM(F229,F226,F224,F220,F218,F215,F213,F205,F194,F181,F168,F155,F149,F140,F131,F127,F119,F114,F106,F96,F91,F86,F77,F63,F59,F50,F39,F29,F23,F16)</f>
        <v>6070</v>
      </c>
      <c r="G230" s="124">
        <f>SUM(G229,G226,G224,G220,G218,G215,G213,G205,G194,G181,G168,G155,G149,G140,G131,G127,G119,G114,G106,G96,G91,G86,G77,G63,G59,G50,G39,G29,G23,G16)</f>
        <v>50</v>
      </c>
      <c r="H230" s="124" t="e">
        <f>SUM(H224,H220,H218,H215,H213,H205,H194,#REF!,H181,H168,H155,H149,H140,H131,H127,H119,H114,H106,H96,#REF!,H91,H86,H77,H63,H59,H50,H39,H29,H23,H16)</f>
        <v>#REF!</v>
      </c>
      <c r="I230" s="124" t="e">
        <f>SUM(I224,I220,I218,I215,I213,I205,I194,#REF!,I181,I168,I155,I149,I140,I131,I127,I119,I114,I106,I96,#REF!,I91,I86,I77,I63,I59,I50,I39,I29,I23,I16)</f>
        <v>#REF!</v>
      </c>
      <c r="J230" s="124" t="e">
        <f>SUM(J224,J220,J218,J215,J213,J205,J194,#REF!,J181,J168,J155,J149,J140,J131,J127,J119,J114,J106,J96,#REF!,J91,J86,J77,J63,J59,J50,J39,J29,J23,J16)</f>
        <v>#REF!</v>
      </c>
      <c r="K230" s="124" t="e">
        <f>SUM(K224,K220,K218,K215,K213,K205,K194,#REF!,K181,K168,K155,K149,K140,K131,K127,K119,K114,K106,K96,#REF!,K91,K86,K77,K63,K59,K50,K39,K29,K23,K16)</f>
        <v>#REF!</v>
      </c>
      <c r="L230" s="124" t="e">
        <f>SUM(L224,L220,L218,L215,L213,L205,L194,#REF!,L181,L168,L155,L149,L140,L131,L127,L119,L114,L106,L96,#REF!,L91,L86,L77,L63,L59,L50,L39,L29,L23,L16)</f>
        <v>#REF!</v>
      </c>
      <c r="M230" s="124" t="e">
        <f>SUM(M224,M220,M218,M215,M213,M205,M194,#REF!,M181,M168,M155,M149,M140,M131,M127,M119,M114,M106,M96,#REF!,M91,M86,M77,M63,M59,M50,M39,M29,M23,M16)</f>
        <v>#REF!</v>
      </c>
      <c r="N230" s="124" t="e">
        <f>SUM(N224,N220,N218,N215,N213,N205,N194,#REF!,N181,N168,N155,N149,N140,N131,N127,N119,N114,N106,N96,#REF!,N91,N86,N77,N63,N59,N50,N39,N29,N23,N16)</f>
        <v>#REF!</v>
      </c>
      <c r="O230" s="124" t="e">
        <f>SUM(O224,O220,O218,O215,O213,O205,O194,#REF!,O181,O168,O155,O149,O140,O131,O127,O119,O114,O106,O96,#REF!,O91,O86,O77,O63,O59,O50,O39,O29,O23,O16)</f>
        <v>#REF!</v>
      </c>
      <c r="Q230" t="e">
        <f>H230/E230</f>
        <v>#REF!</v>
      </c>
    </row>
    <row r="234" spans="1:17" s="3" customFormat="1" x14ac:dyDescent="0.25">
      <c r="B234"/>
      <c r="C234" s="4"/>
      <c r="D234" s="51" t="s">
        <v>210</v>
      </c>
      <c r="E234" s="3">
        <v>6980</v>
      </c>
      <c r="I234"/>
      <c r="J234"/>
      <c r="K234"/>
      <c r="L234"/>
      <c r="M234"/>
      <c r="N234"/>
      <c r="O234"/>
    </row>
    <row r="235" spans="1:17" s="3" customFormat="1" x14ac:dyDescent="0.25">
      <c r="B235"/>
      <c r="C235" s="4"/>
      <c r="D235" s="51" t="s">
        <v>211</v>
      </c>
      <c r="E235" s="3">
        <f>E234-E230</f>
        <v>860</v>
      </c>
      <c r="I235"/>
      <c r="J235"/>
      <c r="K235"/>
      <c r="L235"/>
      <c r="M235"/>
      <c r="N235"/>
      <c r="O235"/>
    </row>
  </sheetData>
  <autoFilter ref="A7:G230">
    <filterColumn colId="4" showButton="0"/>
    <filterColumn colId="5" showButton="0"/>
  </autoFilter>
  <sortState ref="C241:G246">
    <sortCondition ref="C240"/>
  </sortState>
  <mergeCells count="104">
    <mergeCell ref="E1:G1"/>
    <mergeCell ref="D2:G2"/>
    <mergeCell ref="E3:G3"/>
    <mergeCell ref="E4:G4"/>
    <mergeCell ref="A6:G6"/>
    <mergeCell ref="H6:O6"/>
    <mergeCell ref="A16:D16"/>
    <mergeCell ref="A17:A22"/>
    <mergeCell ref="B17:B22"/>
    <mergeCell ref="A23:D23"/>
    <mergeCell ref="N7:N9"/>
    <mergeCell ref="O7:O9"/>
    <mergeCell ref="E8:E9"/>
    <mergeCell ref="F8:G8"/>
    <mergeCell ref="I8:J8"/>
    <mergeCell ref="L8:M8"/>
    <mergeCell ref="A7:A9"/>
    <mergeCell ref="B7:B9"/>
    <mergeCell ref="C7:C9"/>
    <mergeCell ref="D7:D9"/>
    <mergeCell ref="E7:G7"/>
    <mergeCell ref="H7:J7"/>
    <mergeCell ref="K7:M7"/>
    <mergeCell ref="A10:A15"/>
    <mergeCell ref="B10:B15"/>
    <mergeCell ref="A40:A49"/>
    <mergeCell ref="B40:B49"/>
    <mergeCell ref="A50:D50"/>
    <mergeCell ref="A51:A58"/>
    <mergeCell ref="B51:B58"/>
    <mergeCell ref="A59:D59"/>
    <mergeCell ref="A24:A28"/>
    <mergeCell ref="B24:B28"/>
    <mergeCell ref="A29:D29"/>
    <mergeCell ref="A30:A38"/>
    <mergeCell ref="B30:B38"/>
    <mergeCell ref="A39:D39"/>
    <mergeCell ref="A78:A85"/>
    <mergeCell ref="B78:B85"/>
    <mergeCell ref="A86:D86"/>
    <mergeCell ref="A87:A90"/>
    <mergeCell ref="B87:B90"/>
    <mergeCell ref="A91:D91"/>
    <mergeCell ref="A60:A62"/>
    <mergeCell ref="B60:B62"/>
    <mergeCell ref="A63:D63"/>
    <mergeCell ref="A64:A76"/>
    <mergeCell ref="B64:B76"/>
    <mergeCell ref="A77:D77"/>
    <mergeCell ref="A97:A105"/>
    <mergeCell ref="B97:B105"/>
    <mergeCell ref="A106:D106"/>
    <mergeCell ref="A107:A113"/>
    <mergeCell ref="B107:B113"/>
    <mergeCell ref="A114:D114"/>
    <mergeCell ref="A92:A95"/>
    <mergeCell ref="B92:B95"/>
    <mergeCell ref="A96:D96"/>
    <mergeCell ref="B141:B148"/>
    <mergeCell ref="A141:A148"/>
    <mergeCell ref="A128:A130"/>
    <mergeCell ref="B128:B130"/>
    <mergeCell ref="A131:D131"/>
    <mergeCell ref="A132:A139"/>
    <mergeCell ref="B132:B139"/>
    <mergeCell ref="A140:D140"/>
    <mergeCell ref="A115:A118"/>
    <mergeCell ref="B115:B118"/>
    <mergeCell ref="A119:D119"/>
    <mergeCell ref="A120:A126"/>
    <mergeCell ref="B120:B126"/>
    <mergeCell ref="A127:D127"/>
    <mergeCell ref="A156:A167"/>
    <mergeCell ref="B156:B167"/>
    <mergeCell ref="A168:D168"/>
    <mergeCell ref="A169:A180"/>
    <mergeCell ref="B169:B180"/>
    <mergeCell ref="A181:D181"/>
    <mergeCell ref="A149:D149"/>
    <mergeCell ref="A150:A154"/>
    <mergeCell ref="B150:B154"/>
    <mergeCell ref="A155:D155"/>
    <mergeCell ref="A195:A204"/>
    <mergeCell ref="B195:B204"/>
    <mergeCell ref="A205:D205"/>
    <mergeCell ref="A206:A212"/>
    <mergeCell ref="B206:B212"/>
    <mergeCell ref="A213:D213"/>
    <mergeCell ref="A182:A193"/>
    <mergeCell ref="B182:B193"/>
    <mergeCell ref="A194:D194"/>
    <mergeCell ref="A230:D230"/>
    <mergeCell ref="A220:D220"/>
    <mergeCell ref="A221:A223"/>
    <mergeCell ref="B221:B223"/>
    <mergeCell ref="A224:D224"/>
    <mergeCell ref="A215:D215"/>
    <mergeCell ref="A216:A217"/>
    <mergeCell ref="B216:B217"/>
    <mergeCell ref="A218:D218"/>
    <mergeCell ref="A226:D226"/>
    <mergeCell ref="A227:A228"/>
    <mergeCell ref="B227:B228"/>
    <mergeCell ref="A229:D229"/>
  </mergeCells>
  <pageMargins left="0.78740157480314965" right="0.39370078740157483" top="0.78740157480314965" bottom="0.39370078740157483" header="0.31496062992125984" footer="0.31496062992125984"/>
  <pageSetup paperSize="9" scale="5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55" zoomScaleNormal="40" zoomScaleSheetLayoutView="55" workbookViewId="0">
      <pane xSplit="4" ySplit="12" topLeftCell="E13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7"/>
      <c r="L11" s="317" t="s">
        <v>9</v>
      </c>
      <c r="M11" s="317"/>
      <c r="N11" s="311"/>
      <c r="O11" s="313"/>
    </row>
    <row r="12" spans="1:17" ht="63" x14ac:dyDescent="0.25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92</v>
      </c>
      <c r="I13" s="100">
        <v>92</v>
      </c>
      <c r="J13" s="100"/>
      <c r="K13" s="100">
        <v>41</v>
      </c>
      <c r="L13" s="100">
        <v>41</v>
      </c>
      <c r="M13" s="100"/>
      <c r="N13" s="100">
        <v>0</v>
      </c>
      <c r="O13" s="100">
        <v>87</v>
      </c>
      <c r="Q13">
        <f t="shared" ref="Q13:Q76" si="0">H13/E13</f>
        <v>1.84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235</v>
      </c>
      <c r="I14" s="100">
        <v>235</v>
      </c>
      <c r="J14" s="100"/>
      <c r="K14" s="100">
        <v>30</v>
      </c>
      <c r="L14" s="100">
        <v>30</v>
      </c>
      <c r="M14" s="100"/>
      <c r="N14" s="100">
        <v>0</v>
      </c>
      <c r="O14" s="100">
        <v>215</v>
      </c>
      <c r="Q14">
        <f t="shared" si="0"/>
        <v>4.7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288</v>
      </c>
      <c r="I15" s="100">
        <v>288</v>
      </c>
      <c r="J15" s="100"/>
      <c r="K15" s="100">
        <v>30</v>
      </c>
      <c r="L15" s="100">
        <v>30</v>
      </c>
      <c r="M15" s="100"/>
      <c r="N15" s="100">
        <v>1</v>
      </c>
      <c r="O15" s="100">
        <v>259</v>
      </c>
      <c r="Q15">
        <f t="shared" si="0"/>
        <v>5.76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383</v>
      </c>
      <c r="I16" s="100">
        <v>383</v>
      </c>
      <c r="J16" s="100"/>
      <c r="K16" s="100">
        <v>23</v>
      </c>
      <c r="L16" s="100">
        <v>23</v>
      </c>
      <c r="M16" s="100"/>
      <c r="N16" s="100">
        <v>3</v>
      </c>
      <c r="O16" s="100">
        <v>362</v>
      </c>
      <c r="Q16">
        <f t="shared" si="0"/>
        <v>15.32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57</v>
      </c>
      <c r="I17" s="100"/>
      <c r="J17" s="100">
        <v>57</v>
      </c>
      <c r="K17" s="100">
        <v>16</v>
      </c>
      <c r="L17" s="100"/>
      <c r="M17" s="100">
        <v>16</v>
      </c>
      <c r="N17" s="100">
        <v>0</v>
      </c>
      <c r="O17" s="100">
        <v>49</v>
      </c>
      <c r="Q17">
        <f t="shared" si="0"/>
        <v>2.2799999999999998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175</v>
      </c>
      <c r="I18" s="100">
        <v>175</v>
      </c>
      <c r="J18" s="100"/>
      <c r="K18" s="100">
        <v>17</v>
      </c>
      <c r="L18" s="100">
        <v>17</v>
      </c>
      <c r="M18" s="100"/>
      <c r="N18" s="100">
        <v>2</v>
      </c>
      <c r="O18" s="100">
        <v>158</v>
      </c>
      <c r="Q18">
        <f t="shared" si="0"/>
        <v>7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1230</v>
      </c>
      <c r="I19" s="22">
        <f t="shared" si="1"/>
        <v>1173</v>
      </c>
      <c r="J19" s="22">
        <f t="shared" si="1"/>
        <v>57</v>
      </c>
      <c r="K19" s="22">
        <f t="shared" si="1"/>
        <v>157</v>
      </c>
      <c r="L19" s="22">
        <f t="shared" si="1"/>
        <v>141</v>
      </c>
      <c r="M19" s="22">
        <f t="shared" si="1"/>
        <v>16</v>
      </c>
      <c r="N19" s="22">
        <f t="shared" si="1"/>
        <v>6</v>
      </c>
      <c r="O19" s="22">
        <f t="shared" si="1"/>
        <v>1130</v>
      </c>
      <c r="Q19">
        <f t="shared" si="0"/>
        <v>5.4666666666666668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00">
        <v>180</v>
      </c>
      <c r="I20" s="100">
        <v>180</v>
      </c>
      <c r="J20" s="100"/>
      <c r="K20" s="100">
        <v>8</v>
      </c>
      <c r="L20" s="100">
        <v>8</v>
      </c>
      <c r="M20" s="100"/>
      <c r="N20" s="100">
        <v>0</v>
      </c>
      <c r="O20" s="100">
        <v>180</v>
      </c>
      <c r="Q20">
        <f t="shared" si="0"/>
        <v>7.2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00">
        <v>506</v>
      </c>
      <c r="I21" s="100">
        <v>506</v>
      </c>
      <c r="J21" s="100"/>
      <c r="K21" s="100">
        <v>29</v>
      </c>
      <c r="L21" s="100">
        <v>29</v>
      </c>
      <c r="M21" s="100"/>
      <c r="N21" s="100">
        <v>1</v>
      </c>
      <c r="O21" s="100">
        <v>506</v>
      </c>
      <c r="Q21">
        <f t="shared" si="0"/>
        <v>20.239999999999998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00">
        <v>3042</v>
      </c>
      <c r="I22" s="100">
        <v>3042</v>
      </c>
      <c r="J22" s="100"/>
      <c r="K22" s="100">
        <v>168</v>
      </c>
      <c r="L22" s="100">
        <v>168</v>
      </c>
      <c r="M22" s="100"/>
      <c r="N22" s="100">
        <v>12</v>
      </c>
      <c r="O22" s="100">
        <v>3041</v>
      </c>
      <c r="Q22">
        <f t="shared" si="0"/>
        <v>20.28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00">
        <v>197</v>
      </c>
      <c r="I23" s="100">
        <v>197</v>
      </c>
      <c r="J23" s="100"/>
      <c r="K23" s="100">
        <v>20</v>
      </c>
      <c r="L23" s="100">
        <v>20</v>
      </c>
      <c r="M23" s="100"/>
      <c r="N23" s="100">
        <v>0</v>
      </c>
      <c r="O23" s="100">
        <v>197</v>
      </c>
      <c r="Q23">
        <f t="shared" si="0"/>
        <v>7.88</v>
      </c>
    </row>
    <row r="24" spans="1:17" ht="38.25" thickBot="1" x14ac:dyDescent="0.3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00">
        <v>312</v>
      </c>
      <c r="I24" s="100">
        <v>312</v>
      </c>
      <c r="J24" s="100"/>
      <c r="K24" s="100">
        <v>31</v>
      </c>
      <c r="L24" s="100">
        <v>31</v>
      </c>
      <c r="M24" s="100"/>
      <c r="N24" s="100">
        <v>1</v>
      </c>
      <c r="O24" s="100">
        <v>312</v>
      </c>
      <c r="Q24">
        <f t="shared" si="0"/>
        <v>12.48</v>
      </c>
    </row>
    <row r="25" spans="1:17" ht="19.5" thickBot="1" x14ac:dyDescent="0.3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00">
        <v>204</v>
      </c>
      <c r="I25" s="100">
        <v>204</v>
      </c>
      <c r="J25" s="100"/>
      <c r="K25" s="100">
        <v>21</v>
      </c>
      <c r="L25" s="100">
        <v>21</v>
      </c>
      <c r="M25" s="100"/>
      <c r="N25" s="100">
        <v>1</v>
      </c>
      <c r="O25" s="100">
        <v>204</v>
      </c>
      <c r="Q25">
        <f t="shared" si="0"/>
        <v>8.16</v>
      </c>
    </row>
    <row r="26" spans="1:17" ht="38.25" thickBot="1" x14ac:dyDescent="0.3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00">
        <v>150</v>
      </c>
      <c r="I26" s="100">
        <v>150</v>
      </c>
      <c r="J26" s="100"/>
      <c r="K26" s="100">
        <v>14</v>
      </c>
      <c r="L26" s="100">
        <v>14</v>
      </c>
      <c r="M26" s="100"/>
      <c r="N26" s="100">
        <v>1</v>
      </c>
      <c r="O26" s="100">
        <v>150</v>
      </c>
      <c r="Q26">
        <f t="shared" si="0"/>
        <v>6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4591</v>
      </c>
      <c r="I27" s="22">
        <f t="shared" si="2"/>
        <v>4591</v>
      </c>
      <c r="J27" s="22">
        <f t="shared" si="2"/>
        <v>0</v>
      </c>
      <c r="K27" s="22">
        <f t="shared" si="2"/>
        <v>291</v>
      </c>
      <c r="L27" s="22">
        <f t="shared" si="2"/>
        <v>291</v>
      </c>
      <c r="M27" s="22">
        <f t="shared" si="2"/>
        <v>0</v>
      </c>
      <c r="N27" s="22">
        <f t="shared" si="2"/>
        <v>16</v>
      </c>
      <c r="O27" s="22">
        <f t="shared" si="2"/>
        <v>4590</v>
      </c>
      <c r="Q27">
        <f t="shared" si="0"/>
        <v>15.303333333333333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149</v>
      </c>
      <c r="I28" s="18">
        <v>149</v>
      </c>
      <c r="J28" s="18">
        <v>0</v>
      </c>
      <c r="K28" s="18">
        <v>10</v>
      </c>
      <c r="L28" s="18">
        <v>10</v>
      </c>
      <c r="M28" s="18">
        <v>0</v>
      </c>
      <c r="N28" s="18">
        <v>3</v>
      </c>
      <c r="O28" s="18">
        <v>149</v>
      </c>
      <c r="Q28">
        <f t="shared" si="0"/>
        <v>5.96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245</v>
      </c>
      <c r="I29" s="18">
        <v>245</v>
      </c>
      <c r="J29" s="18">
        <v>0</v>
      </c>
      <c r="K29" s="18">
        <v>21</v>
      </c>
      <c r="L29" s="18">
        <v>21</v>
      </c>
      <c r="M29" s="18">
        <v>0</v>
      </c>
      <c r="N29" s="18">
        <v>6</v>
      </c>
      <c r="O29" s="18">
        <v>245</v>
      </c>
      <c r="Q29">
        <f t="shared" si="0"/>
        <v>4.9000000000000004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431</v>
      </c>
      <c r="I30" s="18">
        <v>431</v>
      </c>
      <c r="J30" s="18">
        <v>0</v>
      </c>
      <c r="K30" s="18">
        <v>66</v>
      </c>
      <c r="L30" s="18">
        <v>66</v>
      </c>
      <c r="M30" s="18">
        <v>0</v>
      </c>
      <c r="N30" s="18">
        <v>12</v>
      </c>
      <c r="O30" s="18">
        <v>431</v>
      </c>
      <c r="Q30">
        <f t="shared" si="0"/>
        <v>8.6199999999999992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389</v>
      </c>
      <c r="I31" s="18">
        <v>389</v>
      </c>
      <c r="J31" s="18">
        <v>0</v>
      </c>
      <c r="K31" s="18">
        <v>58</v>
      </c>
      <c r="L31" s="18">
        <v>58</v>
      </c>
      <c r="M31" s="18">
        <v>0</v>
      </c>
      <c r="N31" s="18">
        <v>7</v>
      </c>
      <c r="O31" s="18">
        <v>389</v>
      </c>
      <c r="Q31">
        <f t="shared" si="0"/>
        <v>7.78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347</v>
      </c>
      <c r="I32" s="18">
        <v>347</v>
      </c>
      <c r="J32" s="18">
        <v>0</v>
      </c>
      <c r="K32" s="18">
        <v>10</v>
      </c>
      <c r="L32" s="18">
        <v>10</v>
      </c>
      <c r="M32" s="18">
        <v>0</v>
      </c>
      <c r="N32" s="18">
        <v>9</v>
      </c>
      <c r="O32" s="18">
        <v>347</v>
      </c>
      <c r="Q32">
        <f t="shared" si="0"/>
        <v>13.88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1561</v>
      </c>
      <c r="I33" s="22">
        <f t="shared" si="3"/>
        <v>1561</v>
      </c>
      <c r="J33" s="22">
        <f t="shared" si="3"/>
        <v>0</v>
      </c>
      <c r="K33" s="22">
        <f t="shared" si="3"/>
        <v>165</v>
      </c>
      <c r="L33" s="22">
        <f t="shared" si="3"/>
        <v>165</v>
      </c>
      <c r="M33" s="22">
        <f t="shared" si="3"/>
        <v>0</v>
      </c>
      <c r="N33" s="22">
        <f t="shared" si="3"/>
        <v>37</v>
      </c>
      <c r="O33" s="22">
        <f t="shared" si="3"/>
        <v>1561</v>
      </c>
      <c r="Q33">
        <f t="shared" si="0"/>
        <v>7.8049999999999997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112</v>
      </c>
      <c r="I34" s="100">
        <v>112</v>
      </c>
      <c r="J34" s="100">
        <v>0</v>
      </c>
      <c r="K34" s="100">
        <v>26</v>
      </c>
      <c r="L34" s="100">
        <v>26</v>
      </c>
      <c r="M34" s="100">
        <v>0</v>
      </c>
      <c r="N34" s="100">
        <v>0</v>
      </c>
      <c r="O34" s="100">
        <v>101</v>
      </c>
      <c r="Q34">
        <f t="shared" si="0"/>
        <v>4.4800000000000004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104</v>
      </c>
      <c r="I35" s="100">
        <v>104</v>
      </c>
      <c r="J35" s="100">
        <v>0</v>
      </c>
      <c r="K35" s="100">
        <v>11</v>
      </c>
      <c r="L35" s="100">
        <v>11</v>
      </c>
      <c r="M35" s="100">
        <v>0</v>
      </c>
      <c r="N35" s="100">
        <v>1</v>
      </c>
      <c r="O35" s="100">
        <v>94</v>
      </c>
      <c r="Q35">
        <f t="shared" si="0"/>
        <v>2.08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60</v>
      </c>
      <c r="I36" s="100">
        <v>60</v>
      </c>
      <c r="J36" s="100">
        <v>0</v>
      </c>
      <c r="K36" s="100">
        <v>7</v>
      </c>
      <c r="L36" s="100">
        <v>7</v>
      </c>
      <c r="M36" s="100">
        <v>0</v>
      </c>
      <c r="N36" s="100">
        <v>0</v>
      </c>
      <c r="O36" s="100">
        <v>54</v>
      </c>
      <c r="Q36">
        <f t="shared" si="0"/>
        <v>2.4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35</v>
      </c>
      <c r="I37" s="100">
        <v>35</v>
      </c>
      <c r="J37" s="100">
        <v>0</v>
      </c>
      <c r="K37" s="100">
        <v>10</v>
      </c>
      <c r="L37" s="100">
        <v>10</v>
      </c>
      <c r="M37" s="100">
        <v>0</v>
      </c>
      <c r="N37" s="100">
        <v>2</v>
      </c>
      <c r="O37" s="100">
        <v>31</v>
      </c>
      <c r="Q37">
        <f t="shared" si="0"/>
        <v>1.4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137</v>
      </c>
      <c r="I38" s="100">
        <v>137</v>
      </c>
      <c r="J38" s="100">
        <v>0</v>
      </c>
      <c r="K38" s="100">
        <v>21</v>
      </c>
      <c r="L38" s="100">
        <v>21</v>
      </c>
      <c r="M38" s="100">
        <v>0</v>
      </c>
      <c r="N38" s="100">
        <v>5</v>
      </c>
      <c r="O38" s="100">
        <v>124</v>
      </c>
      <c r="Q38">
        <f t="shared" si="0"/>
        <v>5.48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106</v>
      </c>
      <c r="I39" s="100">
        <v>106</v>
      </c>
      <c r="J39" s="100">
        <v>0</v>
      </c>
      <c r="K39" s="100">
        <v>26</v>
      </c>
      <c r="L39" s="100">
        <v>26</v>
      </c>
      <c r="M39" s="100">
        <v>0</v>
      </c>
      <c r="N39" s="100">
        <v>3</v>
      </c>
      <c r="O39" s="100">
        <v>96</v>
      </c>
      <c r="Q39">
        <f t="shared" si="0"/>
        <v>2.12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47</v>
      </c>
      <c r="I40" s="100">
        <v>47</v>
      </c>
      <c r="J40" s="100">
        <v>0</v>
      </c>
      <c r="K40" s="100">
        <v>4</v>
      </c>
      <c r="L40" s="100">
        <v>4</v>
      </c>
      <c r="M40" s="100">
        <v>0</v>
      </c>
      <c r="N40" s="100">
        <v>2</v>
      </c>
      <c r="O40" s="100">
        <v>42</v>
      </c>
      <c r="Q40">
        <f t="shared" si="0"/>
        <v>1.88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268</v>
      </c>
      <c r="I41" s="100">
        <v>268</v>
      </c>
      <c r="J41" s="100">
        <v>0</v>
      </c>
      <c r="K41" s="100">
        <v>65</v>
      </c>
      <c r="L41" s="100">
        <v>65</v>
      </c>
      <c r="M41" s="100">
        <v>0</v>
      </c>
      <c r="N41" s="100">
        <v>9</v>
      </c>
      <c r="O41" s="100">
        <v>243</v>
      </c>
      <c r="Q41">
        <f t="shared" si="0"/>
        <v>5.36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149</v>
      </c>
      <c r="I42" s="100">
        <v>149</v>
      </c>
      <c r="J42" s="100">
        <v>0</v>
      </c>
      <c r="K42" s="100">
        <v>22</v>
      </c>
      <c r="L42" s="100">
        <v>22</v>
      </c>
      <c r="M42" s="100">
        <v>0</v>
      </c>
      <c r="N42" s="100">
        <v>2</v>
      </c>
      <c r="O42" s="100">
        <v>135</v>
      </c>
      <c r="Q42">
        <f t="shared" si="0"/>
        <v>5.96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590</v>
      </c>
      <c r="I43" s="100">
        <v>590</v>
      </c>
      <c r="J43" s="100">
        <v>0</v>
      </c>
      <c r="K43" s="100">
        <v>77</v>
      </c>
      <c r="L43" s="100">
        <v>77</v>
      </c>
      <c r="M43" s="100">
        <v>0</v>
      </c>
      <c r="N43" s="100">
        <v>15</v>
      </c>
      <c r="O43" s="100">
        <v>536</v>
      </c>
      <c r="Q43">
        <f t="shared" si="0"/>
        <v>11.8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1608</v>
      </c>
      <c r="I44" s="22">
        <f t="shared" si="4"/>
        <v>1608</v>
      </c>
      <c r="J44" s="22">
        <f t="shared" si="4"/>
        <v>0</v>
      </c>
      <c r="K44" s="22">
        <f t="shared" si="4"/>
        <v>269</v>
      </c>
      <c r="L44" s="22">
        <f t="shared" si="4"/>
        <v>269</v>
      </c>
      <c r="M44" s="22">
        <f t="shared" si="4"/>
        <v>0</v>
      </c>
      <c r="N44" s="22">
        <f t="shared" si="4"/>
        <v>39</v>
      </c>
      <c r="O44" s="22">
        <f t="shared" si="4"/>
        <v>1456</v>
      </c>
      <c r="Q44">
        <f t="shared" si="0"/>
        <v>4.5942857142857143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45</v>
      </c>
      <c r="I45" s="18">
        <v>45</v>
      </c>
      <c r="J45" s="18">
        <v>0</v>
      </c>
      <c r="K45" s="18">
        <v>2</v>
      </c>
      <c r="L45" s="18">
        <v>2</v>
      </c>
      <c r="M45" s="18">
        <v>0</v>
      </c>
      <c r="N45" s="18">
        <v>0</v>
      </c>
      <c r="O45" s="18">
        <v>37</v>
      </c>
      <c r="Q45">
        <f t="shared" si="0"/>
        <v>1.8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29</v>
      </c>
      <c r="I46" s="18">
        <v>29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22</v>
      </c>
      <c r="Q46">
        <f t="shared" si="0"/>
        <v>1.1599999999999999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209</v>
      </c>
      <c r="I47" s="18">
        <v>209</v>
      </c>
      <c r="J47" s="18">
        <v>0</v>
      </c>
      <c r="K47" s="18">
        <v>20</v>
      </c>
      <c r="L47" s="18">
        <v>20</v>
      </c>
      <c r="M47" s="18">
        <v>0</v>
      </c>
      <c r="N47" s="18">
        <v>2</v>
      </c>
      <c r="O47" s="18">
        <v>193</v>
      </c>
      <c r="Q47">
        <f t="shared" si="0"/>
        <v>8.36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205</v>
      </c>
      <c r="I48" s="18">
        <v>205</v>
      </c>
      <c r="J48" s="18">
        <v>0</v>
      </c>
      <c r="K48" s="18">
        <v>15</v>
      </c>
      <c r="L48" s="18">
        <v>15</v>
      </c>
      <c r="M48" s="18">
        <v>0</v>
      </c>
      <c r="N48" s="18">
        <v>0</v>
      </c>
      <c r="O48" s="18">
        <v>198</v>
      </c>
      <c r="Q48">
        <f t="shared" si="0"/>
        <v>8.1999999999999993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396</v>
      </c>
      <c r="I49" s="18">
        <v>396</v>
      </c>
      <c r="J49" s="18">
        <v>0</v>
      </c>
      <c r="K49" s="18">
        <v>18</v>
      </c>
      <c r="L49" s="18">
        <v>18</v>
      </c>
      <c r="M49" s="18">
        <v>0</v>
      </c>
      <c r="N49" s="18">
        <v>4</v>
      </c>
      <c r="O49" s="18">
        <v>380</v>
      </c>
      <c r="Q49">
        <f t="shared" si="0"/>
        <v>15.84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363</v>
      </c>
      <c r="I50" s="18">
        <v>363</v>
      </c>
      <c r="J50" s="18">
        <v>0</v>
      </c>
      <c r="K50" s="18">
        <v>62</v>
      </c>
      <c r="L50" s="18">
        <v>62</v>
      </c>
      <c r="M50" s="18">
        <v>0</v>
      </c>
      <c r="N50" s="18">
        <v>10</v>
      </c>
      <c r="O50" s="18">
        <v>356</v>
      </c>
      <c r="Q50">
        <f t="shared" si="0"/>
        <v>7.26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152</v>
      </c>
      <c r="I51" s="18">
        <v>152</v>
      </c>
      <c r="J51" s="18">
        <v>0</v>
      </c>
      <c r="K51" s="18">
        <v>10</v>
      </c>
      <c r="L51" s="18">
        <v>10</v>
      </c>
      <c r="M51" s="18">
        <v>0</v>
      </c>
      <c r="N51" s="18">
        <v>3</v>
      </c>
      <c r="O51" s="18">
        <v>147</v>
      </c>
      <c r="Q51">
        <f t="shared" si="0"/>
        <v>6.08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371</v>
      </c>
      <c r="I52" s="18">
        <v>371</v>
      </c>
      <c r="J52" s="18">
        <v>0</v>
      </c>
      <c r="K52" s="18">
        <v>39</v>
      </c>
      <c r="L52" s="18">
        <v>39</v>
      </c>
      <c r="M52" s="18">
        <v>0</v>
      </c>
      <c r="N52" s="18">
        <v>5</v>
      </c>
      <c r="O52" s="18">
        <v>365</v>
      </c>
      <c r="Q52">
        <f t="shared" si="0"/>
        <v>14.84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372</v>
      </c>
      <c r="I53" s="18">
        <v>372</v>
      </c>
      <c r="J53" s="18">
        <v>0</v>
      </c>
      <c r="K53" s="18">
        <v>41</v>
      </c>
      <c r="L53" s="18">
        <v>41</v>
      </c>
      <c r="M53" s="18">
        <v>0</v>
      </c>
      <c r="N53" s="18">
        <v>8</v>
      </c>
      <c r="O53" s="18">
        <v>360</v>
      </c>
      <c r="Q53">
        <f t="shared" si="0"/>
        <v>4.96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261</v>
      </c>
      <c r="I54" s="18">
        <v>261</v>
      </c>
      <c r="J54" s="18">
        <v>0</v>
      </c>
      <c r="K54" s="18">
        <v>16</v>
      </c>
      <c r="L54" s="18">
        <v>16</v>
      </c>
      <c r="M54" s="18">
        <v>0</v>
      </c>
      <c r="N54" s="18">
        <v>0</v>
      </c>
      <c r="O54" s="18">
        <v>257</v>
      </c>
      <c r="Q54">
        <f t="shared" si="0"/>
        <v>10.44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2403</v>
      </c>
      <c r="I55" s="22">
        <f t="shared" si="5"/>
        <v>2403</v>
      </c>
      <c r="J55" s="22">
        <f t="shared" si="5"/>
        <v>0</v>
      </c>
      <c r="K55" s="22">
        <f t="shared" si="5"/>
        <v>223</v>
      </c>
      <c r="L55" s="22">
        <f t="shared" si="5"/>
        <v>223</v>
      </c>
      <c r="M55" s="22">
        <f t="shared" si="5"/>
        <v>0</v>
      </c>
      <c r="N55" s="22">
        <f t="shared" si="5"/>
        <v>32</v>
      </c>
      <c r="O55" s="22">
        <f t="shared" si="5"/>
        <v>2315</v>
      </c>
      <c r="Q55">
        <f t="shared" si="0"/>
        <v>7.3938461538461535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225</v>
      </c>
      <c r="I56" s="100">
        <v>225</v>
      </c>
      <c r="J56" s="100"/>
      <c r="K56" s="100">
        <v>26</v>
      </c>
      <c r="L56" s="100">
        <v>26</v>
      </c>
      <c r="M56" s="100"/>
      <c r="N56" s="100">
        <v>2</v>
      </c>
      <c r="O56" s="100">
        <v>216</v>
      </c>
      <c r="P56" s="133"/>
      <c r="Q56">
        <f t="shared" si="0"/>
        <v>9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148</v>
      </c>
      <c r="I57" s="100">
        <v>148</v>
      </c>
      <c r="J57" s="100"/>
      <c r="K57" s="100">
        <v>9</v>
      </c>
      <c r="L57" s="100">
        <v>9</v>
      </c>
      <c r="M57" s="100"/>
      <c r="N57" s="100">
        <v>1</v>
      </c>
      <c r="O57" s="100">
        <v>134</v>
      </c>
      <c r="P57" s="133"/>
      <c r="Q57">
        <f t="shared" si="0"/>
        <v>2.96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190</v>
      </c>
      <c r="I58" s="100">
        <v>190</v>
      </c>
      <c r="J58" s="100"/>
      <c r="K58" s="100">
        <v>10</v>
      </c>
      <c r="L58" s="100">
        <v>10</v>
      </c>
      <c r="M58" s="100"/>
      <c r="N58" s="100">
        <v>2</v>
      </c>
      <c r="O58" s="100">
        <v>183</v>
      </c>
      <c r="P58" s="133"/>
      <c r="Q58">
        <f t="shared" si="0"/>
        <v>7.6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286</v>
      </c>
      <c r="I59" s="100">
        <v>286</v>
      </c>
      <c r="J59" s="100"/>
      <c r="K59" s="100">
        <v>23</v>
      </c>
      <c r="L59" s="100">
        <v>23</v>
      </c>
      <c r="M59" s="100"/>
      <c r="N59" s="100">
        <v>4</v>
      </c>
      <c r="O59" s="100">
        <v>271</v>
      </c>
      <c r="P59" s="133"/>
      <c r="Q59">
        <f t="shared" si="0"/>
        <v>11.44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212</v>
      </c>
      <c r="I60" s="100">
        <v>212</v>
      </c>
      <c r="J60" s="100"/>
      <c r="K60" s="100">
        <v>20</v>
      </c>
      <c r="L60" s="100">
        <v>20</v>
      </c>
      <c r="M60" s="100"/>
      <c r="N60" s="100">
        <v>1</v>
      </c>
      <c r="O60" s="100">
        <v>205</v>
      </c>
      <c r="P60" s="133"/>
      <c r="Q60">
        <f t="shared" si="0"/>
        <v>4.24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123</v>
      </c>
      <c r="I61" s="100">
        <v>123</v>
      </c>
      <c r="J61" s="100"/>
      <c r="K61" s="100">
        <v>22</v>
      </c>
      <c r="L61" s="100">
        <v>22</v>
      </c>
      <c r="M61" s="100"/>
      <c r="N61" s="100">
        <v>3</v>
      </c>
      <c r="O61" s="100">
        <v>117</v>
      </c>
      <c r="P61" s="133"/>
      <c r="Q61">
        <f t="shared" si="0"/>
        <v>4.92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92</v>
      </c>
      <c r="I62" s="100">
        <v>92</v>
      </c>
      <c r="J62" s="100"/>
      <c r="K62" s="100">
        <v>7</v>
      </c>
      <c r="L62" s="100">
        <v>7</v>
      </c>
      <c r="M62" s="100"/>
      <c r="N62" s="100">
        <v>1</v>
      </c>
      <c r="O62" s="100">
        <v>83</v>
      </c>
      <c r="P62" s="133"/>
      <c r="Q62">
        <f t="shared" si="0"/>
        <v>3.68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222</v>
      </c>
      <c r="I63" s="100">
        <v>222</v>
      </c>
      <c r="J63" s="100"/>
      <c r="K63" s="100">
        <v>22</v>
      </c>
      <c r="L63" s="100">
        <v>22</v>
      </c>
      <c r="M63" s="100"/>
      <c r="N63" s="100">
        <v>1</v>
      </c>
      <c r="O63" s="100">
        <v>208</v>
      </c>
      <c r="P63" s="133"/>
      <c r="Q63">
        <f t="shared" si="0"/>
        <v>8.8800000000000008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176</v>
      </c>
      <c r="I64" s="100">
        <v>176</v>
      </c>
      <c r="J64" s="100"/>
      <c r="K64" s="100">
        <v>43</v>
      </c>
      <c r="L64" s="100">
        <v>43</v>
      </c>
      <c r="M64" s="100"/>
      <c r="N64" s="100">
        <v>2</v>
      </c>
      <c r="O64" s="100">
        <v>170</v>
      </c>
      <c r="P64" s="133"/>
      <c r="Q64">
        <f t="shared" si="0"/>
        <v>3.52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1674</v>
      </c>
      <c r="I65" s="22">
        <f t="shared" si="6"/>
        <v>1674</v>
      </c>
      <c r="J65" s="22">
        <f t="shared" si="6"/>
        <v>0</v>
      </c>
      <c r="K65" s="22">
        <f t="shared" si="6"/>
        <v>182</v>
      </c>
      <c r="L65" s="22">
        <f t="shared" si="6"/>
        <v>182</v>
      </c>
      <c r="M65" s="22">
        <f t="shared" si="6"/>
        <v>0</v>
      </c>
      <c r="N65" s="22">
        <f t="shared" si="6"/>
        <v>17</v>
      </c>
      <c r="O65" s="22">
        <f t="shared" si="6"/>
        <v>1587</v>
      </c>
      <c r="Q65">
        <f t="shared" si="0"/>
        <v>5.58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206</v>
      </c>
      <c r="I66" s="18">
        <v>206</v>
      </c>
      <c r="J66" s="18">
        <v>0</v>
      </c>
      <c r="K66" s="18">
        <v>37</v>
      </c>
      <c r="L66" s="18">
        <v>37</v>
      </c>
      <c r="M66" s="18">
        <v>0</v>
      </c>
      <c r="N66" s="18">
        <v>3</v>
      </c>
      <c r="O66" s="18">
        <v>182</v>
      </c>
      <c r="Q66">
        <f t="shared" si="0"/>
        <v>4.12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287</v>
      </c>
      <c r="I67" s="18">
        <v>287</v>
      </c>
      <c r="J67" s="18">
        <v>0</v>
      </c>
      <c r="K67" s="18">
        <v>54</v>
      </c>
      <c r="L67" s="18">
        <v>54</v>
      </c>
      <c r="M67" s="18">
        <v>0</v>
      </c>
      <c r="N67" s="18">
        <v>5</v>
      </c>
      <c r="O67" s="18">
        <v>271</v>
      </c>
      <c r="Q67">
        <f t="shared" si="0"/>
        <v>5.74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493</v>
      </c>
      <c r="I68" s="22">
        <f t="shared" si="7"/>
        <v>493</v>
      </c>
      <c r="J68" s="22">
        <f t="shared" si="7"/>
        <v>0</v>
      </c>
      <c r="K68" s="22">
        <f t="shared" si="7"/>
        <v>91</v>
      </c>
      <c r="L68" s="22">
        <f t="shared" si="7"/>
        <v>91</v>
      </c>
      <c r="M68" s="22">
        <f t="shared" si="7"/>
        <v>0</v>
      </c>
      <c r="N68" s="22">
        <f t="shared" si="7"/>
        <v>8</v>
      </c>
      <c r="O68" s="22">
        <f t="shared" si="7"/>
        <v>453</v>
      </c>
      <c r="Q68">
        <f t="shared" si="0"/>
        <v>4.93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266</v>
      </c>
      <c r="I69" s="18">
        <v>266</v>
      </c>
      <c r="J69" s="18"/>
      <c r="K69" s="18">
        <v>18</v>
      </c>
      <c r="L69" s="18">
        <v>18</v>
      </c>
      <c r="M69" s="18"/>
      <c r="N69" s="18">
        <v>4</v>
      </c>
      <c r="O69" s="18">
        <v>246</v>
      </c>
      <c r="Q69">
        <f t="shared" si="0"/>
        <v>10.64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299</v>
      </c>
      <c r="I70" s="18">
        <v>299</v>
      </c>
      <c r="J70" s="18"/>
      <c r="K70" s="18">
        <v>18</v>
      </c>
      <c r="L70" s="18">
        <v>18</v>
      </c>
      <c r="M70" s="18"/>
      <c r="N70" s="18">
        <v>5</v>
      </c>
      <c r="O70" s="18">
        <v>288</v>
      </c>
      <c r="Q70">
        <f t="shared" si="0"/>
        <v>11.96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237</v>
      </c>
      <c r="I71" s="18">
        <v>237</v>
      </c>
      <c r="J71" s="18"/>
      <c r="K71" s="18">
        <v>4</v>
      </c>
      <c r="L71" s="18">
        <v>4</v>
      </c>
      <c r="M71" s="18"/>
      <c r="N71" s="18">
        <v>5</v>
      </c>
      <c r="O71" s="18">
        <v>222</v>
      </c>
      <c r="Q71">
        <f t="shared" si="0"/>
        <v>9.48</v>
      </c>
    </row>
    <row r="72" spans="1:17" s="3" customFormat="1" ht="18.75" x14ac:dyDescent="0.25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607</v>
      </c>
      <c r="I72" s="18">
        <v>607</v>
      </c>
      <c r="J72" s="18"/>
      <c r="K72" s="18">
        <v>59</v>
      </c>
      <c r="L72" s="18">
        <v>59</v>
      </c>
      <c r="M72" s="18"/>
      <c r="N72" s="18">
        <v>16</v>
      </c>
      <c r="O72" s="18">
        <v>586</v>
      </c>
      <c r="Q72">
        <f t="shared" si="0"/>
        <v>12.14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88</v>
      </c>
      <c r="I73" s="18"/>
      <c r="J73" s="18">
        <v>88</v>
      </c>
      <c r="K73" s="18">
        <v>18</v>
      </c>
      <c r="L73" s="18"/>
      <c r="M73" s="18">
        <v>18</v>
      </c>
      <c r="N73" s="18"/>
      <c r="O73" s="18">
        <v>86</v>
      </c>
      <c r="Q73">
        <f t="shared" si="0"/>
        <v>3.52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480</v>
      </c>
      <c r="I74" s="18">
        <v>480</v>
      </c>
      <c r="J74" s="18"/>
      <c r="K74" s="18">
        <v>31</v>
      </c>
      <c r="L74" s="18">
        <v>31</v>
      </c>
      <c r="M74" s="18"/>
      <c r="N74" s="18">
        <v>11</v>
      </c>
      <c r="O74" s="18">
        <v>466</v>
      </c>
      <c r="Q74">
        <f t="shared" si="0"/>
        <v>19.2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221</v>
      </c>
      <c r="I75" s="18">
        <v>221</v>
      </c>
      <c r="J75" s="18"/>
      <c r="K75" s="18">
        <v>25</v>
      </c>
      <c r="L75" s="18">
        <v>25</v>
      </c>
      <c r="M75" s="18"/>
      <c r="N75" s="18">
        <v>1</v>
      </c>
      <c r="O75" s="18">
        <v>207</v>
      </c>
      <c r="Q75">
        <f t="shared" si="0"/>
        <v>8.84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206</v>
      </c>
      <c r="I76" s="18">
        <v>206</v>
      </c>
      <c r="J76" s="18"/>
      <c r="K76" s="18">
        <v>20</v>
      </c>
      <c r="L76" s="18">
        <v>20</v>
      </c>
      <c r="M76" s="18"/>
      <c r="N76" s="18">
        <v>1</v>
      </c>
      <c r="O76" s="18">
        <v>198</v>
      </c>
      <c r="Q76">
        <f t="shared" si="0"/>
        <v>8.24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533</v>
      </c>
      <c r="I77" s="18">
        <v>533</v>
      </c>
      <c r="J77" s="18"/>
      <c r="K77" s="18">
        <v>23</v>
      </c>
      <c r="L77" s="18">
        <v>23</v>
      </c>
      <c r="M77" s="18"/>
      <c r="N77" s="18">
        <v>14</v>
      </c>
      <c r="O77" s="18">
        <v>529</v>
      </c>
      <c r="Q77">
        <f t="shared" ref="Q77:Q140" si="8">H77/E77</f>
        <v>21.32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288</v>
      </c>
      <c r="I78" s="18">
        <v>288</v>
      </c>
      <c r="J78" s="18"/>
      <c r="K78" s="18">
        <v>30</v>
      </c>
      <c r="L78" s="18">
        <v>30</v>
      </c>
      <c r="M78" s="18"/>
      <c r="N78" s="18">
        <v>5</v>
      </c>
      <c r="O78" s="18">
        <v>268</v>
      </c>
      <c r="Q78">
        <f t="shared" si="8"/>
        <v>11.52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403</v>
      </c>
      <c r="I79" s="18">
        <v>403</v>
      </c>
      <c r="J79" s="18"/>
      <c r="K79" s="18">
        <v>27</v>
      </c>
      <c r="L79" s="18">
        <v>27</v>
      </c>
      <c r="M79" s="18"/>
      <c r="N79" s="18">
        <v>8</v>
      </c>
      <c r="O79" s="18">
        <v>395</v>
      </c>
      <c r="Q79">
        <f t="shared" si="8"/>
        <v>16.12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401</v>
      </c>
      <c r="I80" s="18">
        <v>401</v>
      </c>
      <c r="J80" s="18"/>
      <c r="K80" s="18">
        <v>36</v>
      </c>
      <c r="L80" s="18">
        <v>36</v>
      </c>
      <c r="M80" s="18"/>
      <c r="N80" s="18">
        <v>14</v>
      </c>
      <c r="O80" s="18">
        <v>387</v>
      </c>
      <c r="Q80">
        <f t="shared" si="8"/>
        <v>16.04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186</v>
      </c>
      <c r="I81" s="18">
        <v>186</v>
      </c>
      <c r="J81" s="18"/>
      <c r="K81" s="18">
        <v>15</v>
      </c>
      <c r="L81" s="18">
        <v>15</v>
      </c>
      <c r="M81" s="18"/>
      <c r="N81" s="18">
        <v>2</v>
      </c>
      <c r="O81" s="18">
        <v>174</v>
      </c>
      <c r="Q81">
        <f t="shared" si="8"/>
        <v>7.44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4215</v>
      </c>
      <c r="I82" s="22">
        <f t="shared" si="9"/>
        <v>4127</v>
      </c>
      <c r="J82" s="22">
        <f t="shared" si="9"/>
        <v>88</v>
      </c>
      <c r="K82" s="22">
        <f t="shared" si="9"/>
        <v>324</v>
      </c>
      <c r="L82" s="22">
        <f t="shared" si="9"/>
        <v>306</v>
      </c>
      <c r="M82" s="22">
        <f t="shared" si="9"/>
        <v>18</v>
      </c>
      <c r="N82" s="22">
        <f t="shared" si="9"/>
        <v>86</v>
      </c>
      <c r="O82" s="22">
        <f t="shared" si="9"/>
        <v>4052</v>
      </c>
      <c r="Q82">
        <f t="shared" si="8"/>
        <v>12.042857142857143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222</v>
      </c>
      <c r="I83" s="14">
        <v>222</v>
      </c>
      <c r="J83" s="14">
        <v>0</v>
      </c>
      <c r="K83" s="14">
        <v>4</v>
      </c>
      <c r="L83" s="14">
        <v>4</v>
      </c>
      <c r="M83" s="14">
        <v>0</v>
      </c>
      <c r="N83" s="14">
        <v>2</v>
      </c>
      <c r="O83" s="46">
        <v>222</v>
      </c>
      <c r="Q83">
        <f t="shared" si="8"/>
        <v>8.8800000000000008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505</v>
      </c>
      <c r="I84" s="18">
        <v>505</v>
      </c>
      <c r="J84" s="18">
        <v>0</v>
      </c>
      <c r="K84" s="18">
        <v>55</v>
      </c>
      <c r="L84" s="18">
        <v>55</v>
      </c>
      <c r="M84" s="18">
        <v>0</v>
      </c>
      <c r="N84" s="18">
        <v>3</v>
      </c>
      <c r="O84" s="43">
        <v>503</v>
      </c>
      <c r="Q84">
        <f t="shared" si="8"/>
        <v>10.1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176</v>
      </c>
      <c r="I85" s="18">
        <v>176</v>
      </c>
      <c r="J85" s="18">
        <v>0</v>
      </c>
      <c r="K85" s="18">
        <v>6</v>
      </c>
      <c r="L85" s="18">
        <v>6</v>
      </c>
      <c r="M85" s="18">
        <v>0</v>
      </c>
      <c r="N85" s="18">
        <v>1</v>
      </c>
      <c r="O85" s="43">
        <v>173</v>
      </c>
      <c r="Q85">
        <f t="shared" si="8"/>
        <v>7.04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461</v>
      </c>
      <c r="I86" s="18">
        <v>461</v>
      </c>
      <c r="J86" s="18">
        <v>0</v>
      </c>
      <c r="K86" s="18">
        <v>34</v>
      </c>
      <c r="L86" s="18">
        <v>34</v>
      </c>
      <c r="M86" s="18">
        <v>0</v>
      </c>
      <c r="N86" s="18">
        <v>5</v>
      </c>
      <c r="O86" s="43">
        <v>460</v>
      </c>
      <c r="Q86">
        <f t="shared" si="8"/>
        <v>9.2200000000000006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593</v>
      </c>
      <c r="I87" s="18">
        <v>593</v>
      </c>
      <c r="J87" s="18">
        <v>0</v>
      </c>
      <c r="K87" s="18">
        <v>73</v>
      </c>
      <c r="L87" s="18">
        <v>73</v>
      </c>
      <c r="M87" s="18">
        <v>0</v>
      </c>
      <c r="N87" s="18">
        <v>14</v>
      </c>
      <c r="O87" s="43">
        <v>590</v>
      </c>
      <c r="Q87">
        <f t="shared" si="8"/>
        <v>11.86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139</v>
      </c>
      <c r="I88" s="18">
        <v>139</v>
      </c>
      <c r="J88" s="18">
        <v>0</v>
      </c>
      <c r="K88" s="18">
        <v>14</v>
      </c>
      <c r="L88" s="18">
        <v>14</v>
      </c>
      <c r="M88" s="18">
        <v>0</v>
      </c>
      <c r="N88" s="18">
        <v>3</v>
      </c>
      <c r="O88" s="43">
        <v>138</v>
      </c>
      <c r="Q88">
        <f t="shared" si="8"/>
        <v>5.56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86</v>
      </c>
      <c r="I89" s="18">
        <v>86</v>
      </c>
      <c r="J89" s="18">
        <v>0</v>
      </c>
      <c r="K89" s="18">
        <v>3</v>
      </c>
      <c r="L89" s="18">
        <v>3</v>
      </c>
      <c r="M89" s="18">
        <v>0</v>
      </c>
      <c r="N89" s="18">
        <v>2</v>
      </c>
      <c r="O89" s="43">
        <v>84</v>
      </c>
      <c r="Q89">
        <f t="shared" si="8"/>
        <v>3.44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113</v>
      </c>
      <c r="I90" s="18">
        <v>113</v>
      </c>
      <c r="J90" s="18">
        <v>0</v>
      </c>
      <c r="K90" s="18">
        <v>13</v>
      </c>
      <c r="L90" s="18">
        <v>13</v>
      </c>
      <c r="M90" s="18">
        <v>0</v>
      </c>
      <c r="N90" s="18">
        <v>1</v>
      </c>
      <c r="O90" s="43">
        <v>111</v>
      </c>
      <c r="Q90">
        <f t="shared" si="8"/>
        <v>4.5199999999999996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60</v>
      </c>
      <c r="I91" s="18">
        <v>60</v>
      </c>
      <c r="J91" s="18">
        <v>0</v>
      </c>
      <c r="K91" s="18">
        <v>5</v>
      </c>
      <c r="L91" s="18">
        <v>5</v>
      </c>
      <c r="M91" s="18">
        <v>0</v>
      </c>
      <c r="N91" s="18">
        <v>0</v>
      </c>
      <c r="O91" s="43">
        <v>58</v>
      </c>
      <c r="Q91">
        <f t="shared" si="8"/>
        <v>2.4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3">
        <f t="shared" ref="G92:O92" si="10">SUM(G83:G91)</f>
        <v>0</v>
      </c>
      <c r="H92" s="33">
        <f t="shared" si="10"/>
        <v>2355</v>
      </c>
      <c r="I92" s="33">
        <f t="shared" si="10"/>
        <v>2355</v>
      </c>
      <c r="J92" s="33">
        <f t="shared" si="10"/>
        <v>0</v>
      </c>
      <c r="K92" s="33">
        <f t="shared" si="10"/>
        <v>207</v>
      </c>
      <c r="L92" s="33">
        <f t="shared" si="10"/>
        <v>207</v>
      </c>
      <c r="M92" s="33">
        <f t="shared" si="10"/>
        <v>0</v>
      </c>
      <c r="N92" s="33">
        <f t="shared" si="10"/>
        <v>31</v>
      </c>
      <c r="O92" s="33">
        <f t="shared" si="10"/>
        <v>2339</v>
      </c>
      <c r="Q92">
        <f t="shared" si="8"/>
        <v>7.85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268</v>
      </c>
      <c r="I93" s="20">
        <v>268</v>
      </c>
      <c r="J93" s="20">
        <v>0</v>
      </c>
      <c r="K93" s="20">
        <v>30</v>
      </c>
      <c r="L93" s="20">
        <v>30</v>
      </c>
      <c r="M93" s="20">
        <v>0</v>
      </c>
      <c r="N93" s="20">
        <v>0</v>
      </c>
      <c r="O93" s="20">
        <v>263</v>
      </c>
      <c r="Q93">
        <f t="shared" si="8"/>
        <v>10.72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202</v>
      </c>
      <c r="I94" s="18">
        <v>202</v>
      </c>
      <c r="J94" s="18">
        <v>0</v>
      </c>
      <c r="K94" s="18">
        <v>19</v>
      </c>
      <c r="L94" s="18">
        <v>19</v>
      </c>
      <c r="M94" s="18">
        <v>0</v>
      </c>
      <c r="N94" s="18">
        <v>0</v>
      </c>
      <c r="O94" s="18">
        <v>196</v>
      </c>
      <c r="Q94">
        <f t="shared" si="8"/>
        <v>8.08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57</v>
      </c>
      <c r="I95" s="18">
        <v>57</v>
      </c>
      <c r="J95" s="18">
        <v>0</v>
      </c>
      <c r="K95" s="18">
        <v>7</v>
      </c>
      <c r="L95" s="18">
        <v>7</v>
      </c>
      <c r="M95" s="18">
        <v>0</v>
      </c>
      <c r="N95" s="18">
        <v>0</v>
      </c>
      <c r="O95" s="18">
        <v>51</v>
      </c>
      <c r="Q95">
        <f t="shared" si="8"/>
        <v>1.9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91</v>
      </c>
      <c r="I96" s="18">
        <v>91</v>
      </c>
      <c r="J96" s="18">
        <v>0</v>
      </c>
      <c r="K96" s="18">
        <v>8</v>
      </c>
      <c r="L96" s="18">
        <v>8</v>
      </c>
      <c r="M96" s="18">
        <v>0</v>
      </c>
      <c r="N96" s="18">
        <v>0</v>
      </c>
      <c r="O96" s="18">
        <v>96</v>
      </c>
      <c r="Q96">
        <f t="shared" si="8"/>
        <v>6.0666666666666664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618</v>
      </c>
      <c r="I97" s="22">
        <f t="shared" si="11"/>
        <v>618</v>
      </c>
      <c r="J97" s="22">
        <f t="shared" si="11"/>
        <v>0</v>
      </c>
      <c r="K97" s="22">
        <f t="shared" si="11"/>
        <v>64</v>
      </c>
      <c r="L97" s="22">
        <f t="shared" si="11"/>
        <v>64</v>
      </c>
      <c r="M97" s="22">
        <f t="shared" si="11"/>
        <v>0</v>
      </c>
      <c r="N97" s="22">
        <f t="shared" si="11"/>
        <v>0</v>
      </c>
      <c r="O97" s="22">
        <f t="shared" si="11"/>
        <v>606</v>
      </c>
      <c r="Q97">
        <f t="shared" si="8"/>
        <v>6.5052631578947366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19</v>
      </c>
      <c r="I98" s="18">
        <v>19</v>
      </c>
      <c r="J98" s="18"/>
      <c r="K98" s="18">
        <v>7</v>
      </c>
      <c r="L98" s="18">
        <v>7</v>
      </c>
      <c r="M98" s="18"/>
      <c r="N98" s="18">
        <v>2</v>
      </c>
      <c r="O98" s="18">
        <v>14</v>
      </c>
      <c r="Q98">
        <f t="shared" si="8"/>
        <v>0.76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20</v>
      </c>
      <c r="I99" s="18">
        <v>20</v>
      </c>
      <c r="J99" s="18"/>
      <c r="K99" s="18">
        <v>10</v>
      </c>
      <c r="L99" s="18">
        <v>10</v>
      </c>
      <c r="M99" s="18"/>
      <c r="N99" s="18">
        <v>1</v>
      </c>
      <c r="O99" s="18">
        <v>14</v>
      </c>
      <c r="Q99">
        <f t="shared" si="8"/>
        <v>0.8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71</v>
      </c>
      <c r="I100" s="18">
        <v>71</v>
      </c>
      <c r="J100" s="18"/>
      <c r="K100" s="18">
        <v>17</v>
      </c>
      <c r="L100" s="18">
        <v>17</v>
      </c>
      <c r="M100" s="18"/>
      <c r="N100" s="18">
        <v>2</v>
      </c>
      <c r="O100" s="18">
        <v>59</v>
      </c>
      <c r="Q100">
        <f t="shared" si="8"/>
        <v>2.84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62</v>
      </c>
      <c r="I101" s="18">
        <v>62</v>
      </c>
      <c r="J101" s="18"/>
      <c r="K101" s="18">
        <v>22</v>
      </c>
      <c r="L101" s="18">
        <v>22</v>
      </c>
      <c r="M101" s="18"/>
      <c r="N101" s="18">
        <v>3</v>
      </c>
      <c r="O101" s="18">
        <v>46</v>
      </c>
      <c r="Q101">
        <f t="shared" si="8"/>
        <v>1.24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34</v>
      </c>
      <c r="I102" s="18">
        <v>34</v>
      </c>
      <c r="J102" s="18"/>
      <c r="K102" s="18">
        <v>19</v>
      </c>
      <c r="L102" s="18">
        <v>19</v>
      </c>
      <c r="M102" s="18"/>
      <c r="N102" s="18">
        <v>1</v>
      </c>
      <c r="O102" s="18">
        <v>31</v>
      </c>
      <c r="Q102">
        <f t="shared" si="8"/>
        <v>1.36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206</v>
      </c>
      <c r="I103" s="22">
        <f t="shared" si="12"/>
        <v>206</v>
      </c>
      <c r="J103" s="22">
        <f t="shared" si="12"/>
        <v>0</v>
      </c>
      <c r="K103" s="22">
        <f t="shared" si="12"/>
        <v>75</v>
      </c>
      <c r="L103" s="22">
        <f t="shared" si="12"/>
        <v>75</v>
      </c>
      <c r="M103" s="22">
        <f t="shared" si="12"/>
        <v>0</v>
      </c>
      <c r="N103" s="22">
        <f t="shared" si="12"/>
        <v>9</v>
      </c>
      <c r="O103" s="22">
        <f t="shared" si="12"/>
        <v>164</v>
      </c>
      <c r="Q103">
        <f t="shared" si="8"/>
        <v>1.3733333333333333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54</v>
      </c>
      <c r="I104" s="14">
        <v>54</v>
      </c>
      <c r="J104" s="14">
        <v>0</v>
      </c>
      <c r="K104" s="14">
        <v>16</v>
      </c>
      <c r="L104" s="14">
        <v>16</v>
      </c>
      <c r="M104" s="14">
        <v>0</v>
      </c>
      <c r="N104" s="14">
        <v>2</v>
      </c>
      <c r="O104" s="46">
        <v>53</v>
      </c>
      <c r="Q104">
        <f t="shared" si="8"/>
        <v>2.16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72</v>
      </c>
      <c r="I105" s="18">
        <v>72</v>
      </c>
      <c r="J105" s="18">
        <v>0</v>
      </c>
      <c r="K105" s="18">
        <v>19</v>
      </c>
      <c r="L105" s="18">
        <v>19</v>
      </c>
      <c r="M105" s="18">
        <v>0</v>
      </c>
      <c r="N105" s="18">
        <v>3</v>
      </c>
      <c r="O105" s="43">
        <v>70</v>
      </c>
      <c r="Q105">
        <f t="shared" si="8"/>
        <v>2.88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108</v>
      </c>
      <c r="I106" s="18">
        <v>108</v>
      </c>
      <c r="J106" s="18">
        <v>0</v>
      </c>
      <c r="K106" s="18">
        <v>45</v>
      </c>
      <c r="L106" s="18">
        <v>45</v>
      </c>
      <c r="M106" s="18">
        <v>0</v>
      </c>
      <c r="N106" s="18">
        <v>6</v>
      </c>
      <c r="O106" s="43">
        <v>105</v>
      </c>
      <c r="Q106">
        <f t="shared" si="8"/>
        <v>2.16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234</v>
      </c>
      <c r="I107" s="22">
        <f t="shared" si="13"/>
        <v>234</v>
      </c>
      <c r="J107" s="22">
        <f t="shared" si="13"/>
        <v>0</v>
      </c>
      <c r="K107" s="22">
        <f t="shared" si="13"/>
        <v>80</v>
      </c>
      <c r="L107" s="22">
        <f t="shared" si="13"/>
        <v>80</v>
      </c>
      <c r="M107" s="22">
        <f t="shared" si="13"/>
        <v>0</v>
      </c>
      <c r="N107" s="22">
        <f t="shared" si="13"/>
        <v>11</v>
      </c>
      <c r="O107" s="22">
        <f t="shared" si="13"/>
        <v>228</v>
      </c>
      <c r="Q107">
        <f t="shared" si="8"/>
        <v>2.34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23</v>
      </c>
      <c r="I108" s="109">
        <v>23</v>
      </c>
      <c r="J108" s="109"/>
      <c r="K108" s="109">
        <v>17</v>
      </c>
      <c r="L108" s="109">
        <v>17</v>
      </c>
      <c r="M108" s="109"/>
      <c r="N108" s="109">
        <v>2</v>
      </c>
      <c r="O108" s="109">
        <v>22</v>
      </c>
      <c r="Q108">
        <f t="shared" si="8"/>
        <v>0.92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53</v>
      </c>
      <c r="I109" s="100">
        <v>53</v>
      </c>
      <c r="J109" s="100"/>
      <c r="K109" s="100">
        <v>28</v>
      </c>
      <c r="L109" s="100">
        <v>28</v>
      </c>
      <c r="M109" s="100"/>
      <c r="N109" s="100"/>
      <c r="O109" s="100">
        <v>50</v>
      </c>
      <c r="Q109">
        <f t="shared" si="8"/>
        <v>2.12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33</v>
      </c>
      <c r="I110" s="100">
        <v>33</v>
      </c>
      <c r="J110" s="100"/>
      <c r="K110" s="100">
        <v>25</v>
      </c>
      <c r="L110" s="100">
        <v>25</v>
      </c>
      <c r="M110" s="100"/>
      <c r="N110" s="100"/>
      <c r="O110" s="100">
        <v>33</v>
      </c>
      <c r="Q110">
        <f t="shared" si="8"/>
        <v>1.32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50</v>
      </c>
      <c r="I111" s="100">
        <v>50</v>
      </c>
      <c r="J111" s="100"/>
      <c r="K111" s="100">
        <v>26</v>
      </c>
      <c r="L111" s="100">
        <v>26</v>
      </c>
      <c r="M111" s="100"/>
      <c r="N111" s="100">
        <v>3</v>
      </c>
      <c r="O111" s="100">
        <v>49</v>
      </c>
      <c r="Q111">
        <f t="shared" si="8"/>
        <v>2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47</v>
      </c>
      <c r="I112" s="100">
        <v>47</v>
      </c>
      <c r="J112" s="100"/>
      <c r="K112" s="100">
        <v>26</v>
      </c>
      <c r="L112" s="100">
        <v>26</v>
      </c>
      <c r="M112" s="100"/>
      <c r="N112" s="100">
        <v>1</v>
      </c>
      <c r="O112" s="100">
        <v>44</v>
      </c>
      <c r="Q112">
        <f t="shared" si="8"/>
        <v>1.88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26</v>
      </c>
      <c r="I113" s="100">
        <v>26</v>
      </c>
      <c r="J113" s="100"/>
      <c r="K113" s="100">
        <v>22</v>
      </c>
      <c r="L113" s="100">
        <v>22</v>
      </c>
      <c r="M113" s="100"/>
      <c r="N113" s="100"/>
      <c r="O113" s="100">
        <v>25</v>
      </c>
      <c r="Q113">
        <f t="shared" si="8"/>
        <v>1.04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39</v>
      </c>
      <c r="I114" s="100">
        <v>39</v>
      </c>
      <c r="J114" s="100"/>
      <c r="K114" s="100">
        <v>28</v>
      </c>
      <c r="L114" s="100">
        <v>28</v>
      </c>
      <c r="M114" s="100"/>
      <c r="N114" s="100">
        <v>3</v>
      </c>
      <c r="O114" s="100">
        <v>36</v>
      </c>
      <c r="Q114">
        <f t="shared" si="8"/>
        <v>1.56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47</v>
      </c>
      <c r="I115" s="100">
        <v>47</v>
      </c>
      <c r="J115" s="100"/>
      <c r="K115" s="100">
        <v>25</v>
      </c>
      <c r="L115" s="100">
        <v>25</v>
      </c>
      <c r="M115" s="100"/>
      <c r="N115" s="100"/>
      <c r="O115" s="100">
        <v>45</v>
      </c>
      <c r="Q115">
        <f t="shared" si="8"/>
        <v>1.88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50</v>
      </c>
      <c r="I116" s="100">
        <v>50</v>
      </c>
      <c r="J116" s="100"/>
      <c r="K116" s="100">
        <v>25</v>
      </c>
      <c r="L116" s="100">
        <v>25</v>
      </c>
      <c r="M116" s="100"/>
      <c r="N116" s="100">
        <v>1</v>
      </c>
      <c r="O116" s="100">
        <v>48</v>
      </c>
      <c r="Q116">
        <f t="shared" si="8"/>
        <v>2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136</v>
      </c>
      <c r="I117" s="100">
        <v>136</v>
      </c>
      <c r="J117" s="100"/>
      <c r="K117" s="100">
        <v>37</v>
      </c>
      <c r="L117" s="100">
        <v>37</v>
      </c>
      <c r="M117" s="100"/>
      <c r="N117" s="100">
        <v>4</v>
      </c>
      <c r="O117" s="100">
        <v>135</v>
      </c>
      <c r="Q117">
        <f t="shared" si="8"/>
        <v>5.44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49</v>
      </c>
      <c r="I118" s="100">
        <v>49</v>
      </c>
      <c r="J118" s="100"/>
      <c r="K118" s="100">
        <v>28</v>
      </c>
      <c r="L118" s="100">
        <v>28</v>
      </c>
      <c r="M118" s="100"/>
      <c r="N118" s="100">
        <v>2</v>
      </c>
      <c r="O118" s="100">
        <v>48</v>
      </c>
      <c r="Q118">
        <f t="shared" si="8"/>
        <v>1.96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:O119" si="14">SUM(G108:G118)</f>
        <v>0</v>
      </c>
      <c r="H119" s="22">
        <f t="shared" si="14"/>
        <v>553</v>
      </c>
      <c r="I119" s="22">
        <f t="shared" si="14"/>
        <v>553</v>
      </c>
      <c r="J119" s="22">
        <f t="shared" si="14"/>
        <v>0</v>
      </c>
      <c r="K119" s="22">
        <f t="shared" si="14"/>
        <v>287</v>
      </c>
      <c r="L119" s="22">
        <f t="shared" si="14"/>
        <v>287</v>
      </c>
      <c r="M119" s="22">
        <f t="shared" si="14"/>
        <v>0</v>
      </c>
      <c r="N119" s="22">
        <f t="shared" si="14"/>
        <v>16</v>
      </c>
      <c r="O119" s="22">
        <f t="shared" si="14"/>
        <v>535</v>
      </c>
      <c r="Q119">
        <f t="shared" si="8"/>
        <v>2.0109090909090908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32</v>
      </c>
      <c r="I120" s="18">
        <v>32</v>
      </c>
      <c r="J120" s="18">
        <v>0</v>
      </c>
      <c r="K120" s="18">
        <v>25</v>
      </c>
      <c r="L120" s="18">
        <v>25</v>
      </c>
      <c r="M120" s="18">
        <v>0</v>
      </c>
      <c r="N120" s="18">
        <v>0</v>
      </c>
      <c r="O120" s="18">
        <v>32</v>
      </c>
      <c r="Q120">
        <f t="shared" si="8"/>
        <v>1.28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41</v>
      </c>
      <c r="I121" s="18">
        <v>41</v>
      </c>
      <c r="J121" s="18">
        <v>0</v>
      </c>
      <c r="K121" s="18">
        <v>30</v>
      </c>
      <c r="L121" s="18">
        <v>30</v>
      </c>
      <c r="M121" s="18">
        <v>0</v>
      </c>
      <c r="N121" s="18">
        <v>1</v>
      </c>
      <c r="O121" s="18">
        <v>41</v>
      </c>
      <c r="Q121">
        <f t="shared" si="8"/>
        <v>1.64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15</v>
      </c>
      <c r="I122" s="18">
        <v>15</v>
      </c>
      <c r="J122" s="18">
        <v>0</v>
      </c>
      <c r="K122" s="18">
        <v>14</v>
      </c>
      <c r="L122" s="18">
        <v>14</v>
      </c>
      <c r="M122" s="18">
        <v>0</v>
      </c>
      <c r="N122" s="18">
        <v>0</v>
      </c>
      <c r="O122" s="18">
        <v>15</v>
      </c>
      <c r="Q122">
        <f t="shared" si="8"/>
        <v>0.6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29</v>
      </c>
      <c r="I123" s="18">
        <v>29</v>
      </c>
      <c r="J123" s="18">
        <v>0</v>
      </c>
      <c r="K123" s="18">
        <v>25</v>
      </c>
      <c r="L123" s="18">
        <v>25</v>
      </c>
      <c r="M123" s="18">
        <v>0</v>
      </c>
      <c r="N123" s="18">
        <v>0</v>
      </c>
      <c r="O123" s="18">
        <v>29</v>
      </c>
      <c r="Q123">
        <f t="shared" si="8"/>
        <v>1.1599999999999999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29</v>
      </c>
      <c r="I124" s="18">
        <v>29</v>
      </c>
      <c r="J124" s="18">
        <v>0</v>
      </c>
      <c r="K124" s="18">
        <v>23</v>
      </c>
      <c r="L124" s="18">
        <v>23</v>
      </c>
      <c r="M124" s="18">
        <v>0</v>
      </c>
      <c r="N124" s="18">
        <v>0</v>
      </c>
      <c r="O124" s="18">
        <v>29</v>
      </c>
      <c r="Q124">
        <f t="shared" si="8"/>
        <v>1.1599999999999999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41</v>
      </c>
      <c r="I125" s="18">
        <v>41</v>
      </c>
      <c r="J125" s="18">
        <v>0</v>
      </c>
      <c r="K125" s="18">
        <v>28</v>
      </c>
      <c r="L125" s="18">
        <v>28</v>
      </c>
      <c r="M125" s="18">
        <v>0</v>
      </c>
      <c r="N125" s="18">
        <v>2</v>
      </c>
      <c r="O125" s="18">
        <v>41</v>
      </c>
      <c r="Q125">
        <f t="shared" si="8"/>
        <v>1.64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18</v>
      </c>
      <c r="I126" s="18">
        <v>18</v>
      </c>
      <c r="J126" s="18">
        <v>0</v>
      </c>
      <c r="K126" s="18">
        <v>14</v>
      </c>
      <c r="L126" s="18">
        <v>14</v>
      </c>
      <c r="M126" s="18">
        <v>0</v>
      </c>
      <c r="N126" s="18">
        <v>0</v>
      </c>
      <c r="O126" s="18">
        <v>18</v>
      </c>
      <c r="Q126">
        <f t="shared" si="8"/>
        <v>0.72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205</v>
      </c>
      <c r="I127" s="22">
        <f t="shared" si="15"/>
        <v>205</v>
      </c>
      <c r="J127" s="22">
        <f t="shared" si="15"/>
        <v>0</v>
      </c>
      <c r="K127" s="22">
        <f t="shared" si="15"/>
        <v>159</v>
      </c>
      <c r="L127" s="22">
        <f t="shared" si="15"/>
        <v>159</v>
      </c>
      <c r="M127" s="22">
        <f t="shared" si="15"/>
        <v>0</v>
      </c>
      <c r="N127" s="22">
        <f t="shared" si="15"/>
        <v>3</v>
      </c>
      <c r="O127" s="22">
        <f t="shared" si="15"/>
        <v>205</v>
      </c>
      <c r="Q127">
        <f t="shared" si="8"/>
        <v>1.1714285714285715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27</v>
      </c>
      <c r="I128" s="100">
        <v>27</v>
      </c>
      <c r="J128" s="100">
        <v>0</v>
      </c>
      <c r="K128" s="100">
        <v>8</v>
      </c>
      <c r="L128" s="100">
        <v>8</v>
      </c>
      <c r="M128" s="100">
        <v>0</v>
      </c>
      <c r="N128" s="100">
        <v>0</v>
      </c>
      <c r="O128" s="100">
        <v>27</v>
      </c>
      <c r="Q128">
        <f t="shared" si="8"/>
        <v>1.8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62</v>
      </c>
      <c r="I129" s="100">
        <v>62</v>
      </c>
      <c r="J129" s="100">
        <v>0</v>
      </c>
      <c r="K129" s="100">
        <v>19</v>
      </c>
      <c r="L129" s="100">
        <v>19</v>
      </c>
      <c r="M129" s="100">
        <v>0</v>
      </c>
      <c r="N129" s="100">
        <v>0</v>
      </c>
      <c r="O129" s="100">
        <v>62</v>
      </c>
      <c r="Q129">
        <f t="shared" si="8"/>
        <v>2.48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86</v>
      </c>
      <c r="I130" s="100">
        <v>86</v>
      </c>
      <c r="J130" s="100">
        <v>0</v>
      </c>
      <c r="K130" s="100">
        <v>47</v>
      </c>
      <c r="L130" s="100">
        <v>47</v>
      </c>
      <c r="M130" s="100">
        <v>0</v>
      </c>
      <c r="N130" s="100">
        <v>3</v>
      </c>
      <c r="O130" s="100">
        <v>85</v>
      </c>
      <c r="Q130">
        <f t="shared" si="8"/>
        <v>1.72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41</v>
      </c>
      <c r="I131" s="100">
        <v>41</v>
      </c>
      <c r="J131" s="100">
        <v>0</v>
      </c>
      <c r="K131" s="100">
        <v>16</v>
      </c>
      <c r="L131" s="100">
        <v>16</v>
      </c>
      <c r="M131" s="100">
        <v>0</v>
      </c>
      <c r="N131" s="100">
        <v>1</v>
      </c>
      <c r="O131" s="100">
        <v>41</v>
      </c>
      <c r="Q131">
        <f t="shared" si="8"/>
        <v>1.64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24</v>
      </c>
      <c r="I132" s="100">
        <v>24</v>
      </c>
      <c r="J132" s="100">
        <v>0</v>
      </c>
      <c r="K132" s="100">
        <v>4</v>
      </c>
      <c r="L132" s="100">
        <v>4</v>
      </c>
      <c r="M132" s="100">
        <v>0</v>
      </c>
      <c r="N132" s="100">
        <v>0</v>
      </c>
      <c r="O132" s="100">
        <v>24</v>
      </c>
      <c r="Q132">
        <f t="shared" si="8"/>
        <v>0.96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240</v>
      </c>
      <c r="I133" s="22">
        <f t="shared" si="16"/>
        <v>240</v>
      </c>
      <c r="J133" s="22">
        <f t="shared" si="16"/>
        <v>0</v>
      </c>
      <c r="K133" s="22">
        <f t="shared" si="16"/>
        <v>94</v>
      </c>
      <c r="L133" s="22">
        <f t="shared" si="16"/>
        <v>94</v>
      </c>
      <c r="M133" s="22">
        <f t="shared" si="16"/>
        <v>0</v>
      </c>
      <c r="N133" s="22">
        <f t="shared" si="16"/>
        <v>4</v>
      </c>
      <c r="O133" s="22">
        <f t="shared" si="16"/>
        <v>239</v>
      </c>
      <c r="Q133">
        <f t="shared" si="8"/>
        <v>1.7142857142857142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93">
        <v>51</v>
      </c>
      <c r="I134" s="193">
        <v>51</v>
      </c>
      <c r="J134" s="194"/>
      <c r="K134" s="194">
        <v>17</v>
      </c>
      <c r="L134" s="194">
        <v>17</v>
      </c>
      <c r="M134" s="194"/>
      <c r="N134" s="194"/>
      <c r="O134" s="194">
        <v>49</v>
      </c>
      <c r="Q134">
        <f t="shared" si="8"/>
        <v>2.04</v>
      </c>
    </row>
    <row r="135" spans="1:17" s="3" customFormat="1" ht="19.5" thickBot="1" x14ac:dyDescent="0.3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93">
        <v>9</v>
      </c>
      <c r="I135" s="193">
        <v>9</v>
      </c>
      <c r="J135" s="194"/>
      <c r="K135" s="194">
        <v>4</v>
      </c>
      <c r="L135" s="194">
        <v>4</v>
      </c>
      <c r="M135" s="194"/>
      <c r="N135" s="194"/>
      <c r="O135" s="194">
        <v>7</v>
      </c>
      <c r="Q135">
        <f t="shared" si="8"/>
        <v>0.36</v>
      </c>
    </row>
    <row r="136" spans="1:17" s="3" customFormat="1" ht="19.5" thickBot="1" x14ac:dyDescent="0.3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93">
        <v>70</v>
      </c>
      <c r="I136" s="193">
        <v>70</v>
      </c>
      <c r="J136" s="194"/>
      <c r="K136" s="194">
        <v>22</v>
      </c>
      <c r="L136" s="194">
        <v>22</v>
      </c>
      <c r="M136" s="194"/>
      <c r="N136" s="194"/>
      <c r="O136" s="194">
        <v>66</v>
      </c>
      <c r="Q136">
        <f t="shared" si="8"/>
        <v>2.8</v>
      </c>
    </row>
    <row r="137" spans="1:17" s="3" customFormat="1" ht="19.5" thickBot="1" x14ac:dyDescent="0.3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93">
        <v>41</v>
      </c>
      <c r="I137" s="193">
        <v>41</v>
      </c>
      <c r="J137" s="194"/>
      <c r="K137" s="194">
        <v>13</v>
      </c>
      <c r="L137" s="194">
        <v>13</v>
      </c>
      <c r="M137" s="194"/>
      <c r="N137" s="194"/>
      <c r="O137" s="194">
        <v>39</v>
      </c>
      <c r="Q137">
        <f t="shared" si="8"/>
        <v>1.64</v>
      </c>
    </row>
    <row r="138" spans="1:17" s="3" customFormat="1" ht="57" thickBot="1" x14ac:dyDescent="0.3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93">
        <v>17</v>
      </c>
      <c r="I138" s="193">
        <v>17</v>
      </c>
      <c r="J138" s="194"/>
      <c r="K138" s="194">
        <v>0</v>
      </c>
      <c r="L138" s="194">
        <v>0</v>
      </c>
      <c r="M138" s="194"/>
      <c r="N138" s="194"/>
      <c r="O138" s="194">
        <v>17</v>
      </c>
      <c r="Q138">
        <f t="shared" si="8"/>
        <v>0.68</v>
      </c>
    </row>
    <row r="139" spans="1:17" s="3" customFormat="1" ht="38.25" thickBot="1" x14ac:dyDescent="0.3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93">
        <v>35</v>
      </c>
      <c r="I139" s="193">
        <v>35</v>
      </c>
      <c r="J139" s="194"/>
      <c r="K139" s="194">
        <v>22</v>
      </c>
      <c r="L139" s="194">
        <v>22</v>
      </c>
      <c r="M139" s="194"/>
      <c r="N139" s="194"/>
      <c r="O139" s="194">
        <v>28</v>
      </c>
      <c r="Q139">
        <f t="shared" si="8"/>
        <v>1.4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 t="shared" ref="F140:O140" si="17">SUM(F134:F139)</f>
        <v>150</v>
      </c>
      <c r="G140" s="22">
        <f t="shared" si="17"/>
        <v>0</v>
      </c>
      <c r="H140" s="22">
        <f t="shared" si="17"/>
        <v>223</v>
      </c>
      <c r="I140" s="22">
        <f t="shared" si="17"/>
        <v>223</v>
      </c>
      <c r="J140" s="22">
        <f t="shared" si="17"/>
        <v>0</v>
      </c>
      <c r="K140" s="22">
        <f t="shared" si="17"/>
        <v>78</v>
      </c>
      <c r="L140" s="22">
        <f t="shared" si="17"/>
        <v>78</v>
      </c>
      <c r="M140" s="22">
        <f t="shared" si="17"/>
        <v>0</v>
      </c>
      <c r="N140" s="22">
        <f t="shared" si="17"/>
        <v>0</v>
      </c>
      <c r="O140" s="22">
        <f t="shared" si="17"/>
        <v>206</v>
      </c>
      <c r="Q140">
        <f t="shared" si="8"/>
        <v>1.4866666666666666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76</v>
      </c>
      <c r="I141" s="18">
        <v>76</v>
      </c>
      <c r="J141" s="18">
        <v>0</v>
      </c>
      <c r="K141" s="18">
        <v>17</v>
      </c>
      <c r="L141" s="18">
        <v>17</v>
      </c>
      <c r="M141" s="18">
        <v>0</v>
      </c>
      <c r="N141" s="18">
        <v>9</v>
      </c>
      <c r="O141" s="18">
        <v>74</v>
      </c>
      <c r="Q141">
        <f t="shared" ref="Q141:Q204" si="18">H141/E141</f>
        <v>1.52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51</v>
      </c>
      <c r="I142" s="18">
        <v>48</v>
      </c>
      <c r="J142" s="18">
        <v>3</v>
      </c>
      <c r="K142" s="18">
        <v>12</v>
      </c>
      <c r="L142" s="18">
        <v>12</v>
      </c>
      <c r="M142" s="18">
        <v>0</v>
      </c>
      <c r="N142" s="18">
        <v>6</v>
      </c>
      <c r="O142" s="18">
        <v>51</v>
      </c>
      <c r="Q142">
        <f t="shared" si="18"/>
        <v>2.04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29</v>
      </c>
      <c r="I143" s="18">
        <v>0</v>
      </c>
      <c r="J143" s="18">
        <v>29</v>
      </c>
      <c r="K143" s="18">
        <v>20</v>
      </c>
      <c r="L143" s="18">
        <v>0</v>
      </c>
      <c r="M143" s="18">
        <v>20</v>
      </c>
      <c r="N143" s="18">
        <v>1</v>
      </c>
      <c r="O143" s="18">
        <v>29</v>
      </c>
      <c r="Q143">
        <f t="shared" si="18"/>
        <v>1.1599999999999999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57</v>
      </c>
      <c r="I144" s="18">
        <v>57</v>
      </c>
      <c r="J144" s="18">
        <v>0</v>
      </c>
      <c r="K144" s="18">
        <v>31</v>
      </c>
      <c r="L144" s="18">
        <v>31</v>
      </c>
      <c r="M144" s="18">
        <v>0</v>
      </c>
      <c r="N144" s="18">
        <v>8</v>
      </c>
      <c r="O144" s="18">
        <v>57</v>
      </c>
      <c r="Q144">
        <f t="shared" si="18"/>
        <v>1.1399999999999999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213</v>
      </c>
      <c r="I145" s="22">
        <f t="shared" si="19"/>
        <v>181</v>
      </c>
      <c r="J145" s="22">
        <f t="shared" si="19"/>
        <v>32</v>
      </c>
      <c r="K145" s="22">
        <f t="shared" si="19"/>
        <v>80</v>
      </c>
      <c r="L145" s="22">
        <f t="shared" si="19"/>
        <v>60</v>
      </c>
      <c r="M145" s="22">
        <f t="shared" si="19"/>
        <v>20</v>
      </c>
      <c r="N145" s="22">
        <f t="shared" si="19"/>
        <v>24</v>
      </c>
      <c r="O145" s="22">
        <f t="shared" si="19"/>
        <v>211</v>
      </c>
      <c r="Q145">
        <f t="shared" si="18"/>
        <v>1.42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17</v>
      </c>
      <c r="I146" s="100">
        <v>17</v>
      </c>
      <c r="J146" s="100">
        <v>0</v>
      </c>
      <c r="K146" s="100">
        <v>9</v>
      </c>
      <c r="L146" s="100">
        <v>9</v>
      </c>
      <c r="M146" s="100">
        <v>0</v>
      </c>
      <c r="N146" s="100">
        <v>0</v>
      </c>
      <c r="O146" s="100">
        <v>16</v>
      </c>
      <c r="Q146">
        <f t="shared" si="18"/>
        <v>0.68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55</v>
      </c>
      <c r="I147" s="100">
        <v>55</v>
      </c>
      <c r="J147" s="100">
        <v>0</v>
      </c>
      <c r="K147" s="100">
        <v>24</v>
      </c>
      <c r="L147" s="100">
        <v>24</v>
      </c>
      <c r="M147" s="100">
        <v>0</v>
      </c>
      <c r="N147" s="100">
        <v>1</v>
      </c>
      <c r="O147" s="100">
        <v>55</v>
      </c>
      <c r="Q147">
        <f t="shared" si="18"/>
        <v>2.2000000000000002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48</v>
      </c>
      <c r="I148" s="100">
        <v>48</v>
      </c>
      <c r="J148" s="100">
        <v>0</v>
      </c>
      <c r="K148" s="100">
        <v>28</v>
      </c>
      <c r="L148" s="100">
        <v>28</v>
      </c>
      <c r="M148" s="100">
        <v>0</v>
      </c>
      <c r="N148" s="100">
        <v>1</v>
      </c>
      <c r="O148" s="100">
        <v>47</v>
      </c>
      <c r="Q148">
        <f t="shared" si="18"/>
        <v>1.92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15</v>
      </c>
      <c r="I149" s="100">
        <v>15</v>
      </c>
      <c r="J149" s="100">
        <v>0</v>
      </c>
      <c r="K149" s="100">
        <v>12</v>
      </c>
      <c r="L149" s="100">
        <v>12</v>
      </c>
      <c r="M149" s="100">
        <v>0</v>
      </c>
      <c r="N149" s="100">
        <v>0</v>
      </c>
      <c r="O149" s="100">
        <v>13</v>
      </c>
      <c r="Q149">
        <f t="shared" si="18"/>
        <v>0.6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41</v>
      </c>
      <c r="I150" s="100">
        <v>41</v>
      </c>
      <c r="J150" s="100">
        <v>0</v>
      </c>
      <c r="K150" s="100">
        <v>21</v>
      </c>
      <c r="L150" s="100">
        <v>21</v>
      </c>
      <c r="M150" s="100">
        <v>0</v>
      </c>
      <c r="N150" s="100">
        <v>0</v>
      </c>
      <c r="O150" s="100">
        <v>39</v>
      </c>
      <c r="Q150">
        <f t="shared" si="18"/>
        <v>1.64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18</v>
      </c>
      <c r="I151" s="100">
        <v>18</v>
      </c>
      <c r="J151" s="100">
        <v>0</v>
      </c>
      <c r="K151" s="100">
        <v>9</v>
      </c>
      <c r="L151" s="100">
        <v>9</v>
      </c>
      <c r="M151" s="100">
        <v>0</v>
      </c>
      <c r="N151" s="100">
        <v>0</v>
      </c>
      <c r="O151" s="100">
        <v>18</v>
      </c>
      <c r="Q151">
        <f t="shared" si="18"/>
        <v>0.72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39</v>
      </c>
      <c r="I152" s="100">
        <v>39</v>
      </c>
      <c r="J152" s="100">
        <v>0</v>
      </c>
      <c r="K152" s="100">
        <v>27</v>
      </c>
      <c r="L152" s="100">
        <v>27</v>
      </c>
      <c r="M152" s="100">
        <v>0</v>
      </c>
      <c r="N152" s="100">
        <v>0</v>
      </c>
      <c r="O152" s="100">
        <v>39</v>
      </c>
      <c r="Q152">
        <f t="shared" si="18"/>
        <v>0.78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6</v>
      </c>
      <c r="I153" s="100">
        <v>6</v>
      </c>
      <c r="J153" s="100">
        <v>0</v>
      </c>
      <c r="K153" s="100">
        <v>4</v>
      </c>
      <c r="L153" s="100">
        <v>4</v>
      </c>
      <c r="M153" s="100">
        <v>0</v>
      </c>
      <c r="N153" s="100">
        <v>0</v>
      </c>
      <c r="O153" s="100">
        <v>6</v>
      </c>
      <c r="Q153">
        <f t="shared" si="18"/>
        <v>0.24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36</v>
      </c>
      <c r="I154" s="100">
        <v>36</v>
      </c>
      <c r="J154" s="100">
        <v>0</v>
      </c>
      <c r="K154" s="100">
        <v>24</v>
      </c>
      <c r="L154" s="100">
        <v>24</v>
      </c>
      <c r="M154" s="100">
        <v>0</v>
      </c>
      <c r="N154" s="100">
        <v>0</v>
      </c>
      <c r="O154" s="100">
        <v>33</v>
      </c>
      <c r="Q154">
        <f t="shared" si="18"/>
        <v>1.44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275</v>
      </c>
      <c r="I155" s="22">
        <f t="shared" si="20"/>
        <v>275</v>
      </c>
      <c r="J155" s="22">
        <f t="shared" si="20"/>
        <v>0</v>
      </c>
      <c r="K155" s="22">
        <f t="shared" si="20"/>
        <v>158</v>
      </c>
      <c r="L155" s="22">
        <f t="shared" si="20"/>
        <v>158</v>
      </c>
      <c r="M155" s="22">
        <f t="shared" si="20"/>
        <v>0</v>
      </c>
      <c r="N155" s="22">
        <f t="shared" si="20"/>
        <v>2</v>
      </c>
      <c r="O155" s="22">
        <f t="shared" si="20"/>
        <v>266</v>
      </c>
      <c r="Q155">
        <f t="shared" si="18"/>
        <v>1.1000000000000001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59</v>
      </c>
      <c r="I156" s="100">
        <v>59</v>
      </c>
      <c r="J156" s="100">
        <v>0</v>
      </c>
      <c r="K156" s="100">
        <v>13</v>
      </c>
      <c r="L156" s="100">
        <v>13</v>
      </c>
      <c r="M156" s="100">
        <v>0</v>
      </c>
      <c r="N156" s="100">
        <v>0</v>
      </c>
      <c r="O156" s="100">
        <v>57</v>
      </c>
      <c r="Q156">
        <f t="shared" si="18"/>
        <v>2.36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39</v>
      </c>
      <c r="I157" s="100">
        <v>39</v>
      </c>
      <c r="J157" s="100">
        <v>0</v>
      </c>
      <c r="K157" s="100">
        <v>10</v>
      </c>
      <c r="L157" s="100">
        <v>10</v>
      </c>
      <c r="M157" s="100">
        <v>0</v>
      </c>
      <c r="N157" s="100">
        <v>0</v>
      </c>
      <c r="O157" s="100">
        <v>31</v>
      </c>
      <c r="Q157">
        <f t="shared" si="18"/>
        <v>1.56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51</v>
      </c>
      <c r="I158" s="100">
        <v>51</v>
      </c>
      <c r="J158" s="100">
        <v>0</v>
      </c>
      <c r="K158" s="100">
        <v>25</v>
      </c>
      <c r="L158" s="100">
        <v>25</v>
      </c>
      <c r="M158" s="100">
        <v>0</v>
      </c>
      <c r="N158" s="100">
        <v>1</v>
      </c>
      <c r="O158" s="100">
        <v>43</v>
      </c>
      <c r="Q158">
        <f t="shared" si="18"/>
        <v>2.04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33</v>
      </c>
      <c r="I159" s="100">
        <v>33</v>
      </c>
      <c r="J159" s="100">
        <v>0</v>
      </c>
      <c r="K159" s="100">
        <v>27</v>
      </c>
      <c r="L159" s="100">
        <v>27</v>
      </c>
      <c r="M159" s="100">
        <v>0</v>
      </c>
      <c r="N159" s="100">
        <v>0</v>
      </c>
      <c r="O159" s="100">
        <v>20</v>
      </c>
      <c r="Q159">
        <f t="shared" si="18"/>
        <v>0.66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16</v>
      </c>
      <c r="I160" s="100">
        <v>15</v>
      </c>
      <c r="J160" s="100">
        <v>0</v>
      </c>
      <c r="K160" s="100">
        <v>15</v>
      </c>
      <c r="L160" s="100">
        <v>15</v>
      </c>
      <c r="M160" s="100">
        <v>0</v>
      </c>
      <c r="N160" s="100">
        <v>1</v>
      </c>
      <c r="O160" s="100">
        <v>15</v>
      </c>
      <c r="Q160">
        <f t="shared" si="18"/>
        <v>0.64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20</v>
      </c>
      <c r="I161" s="100">
        <v>20</v>
      </c>
      <c r="J161" s="100">
        <v>0</v>
      </c>
      <c r="K161" s="100">
        <v>6</v>
      </c>
      <c r="L161" s="100">
        <v>6</v>
      </c>
      <c r="M161" s="100">
        <v>0</v>
      </c>
      <c r="N161" s="100">
        <v>0</v>
      </c>
      <c r="O161" s="100">
        <v>18</v>
      </c>
      <c r="Q161">
        <f t="shared" si="18"/>
        <v>0.8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43</v>
      </c>
      <c r="I162" s="100">
        <v>43</v>
      </c>
      <c r="J162" s="100">
        <v>0</v>
      </c>
      <c r="K162" s="100">
        <v>11</v>
      </c>
      <c r="L162" s="100">
        <v>11</v>
      </c>
      <c r="M162" s="100">
        <v>0</v>
      </c>
      <c r="N162" s="100">
        <v>1</v>
      </c>
      <c r="O162" s="100">
        <v>37</v>
      </c>
      <c r="Q162">
        <f t="shared" si="18"/>
        <v>1.72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54</v>
      </c>
      <c r="I163" s="100">
        <v>54</v>
      </c>
      <c r="J163" s="100">
        <v>0</v>
      </c>
      <c r="K163" s="100">
        <v>27</v>
      </c>
      <c r="L163" s="100">
        <v>27</v>
      </c>
      <c r="M163" s="100">
        <v>0</v>
      </c>
      <c r="N163" s="100">
        <v>0</v>
      </c>
      <c r="O163" s="100">
        <v>47</v>
      </c>
      <c r="Q163">
        <f t="shared" si="18"/>
        <v>2.16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47</v>
      </c>
      <c r="I164" s="100">
        <v>47</v>
      </c>
      <c r="J164" s="100">
        <v>0</v>
      </c>
      <c r="K164" s="100">
        <v>26</v>
      </c>
      <c r="L164" s="100">
        <v>26</v>
      </c>
      <c r="M164" s="100">
        <v>0</v>
      </c>
      <c r="N164" s="100">
        <v>0</v>
      </c>
      <c r="O164" s="100">
        <v>41</v>
      </c>
      <c r="Q164">
        <f t="shared" si="18"/>
        <v>1.88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16</v>
      </c>
      <c r="I165" s="100">
        <v>16</v>
      </c>
      <c r="J165" s="100">
        <v>0</v>
      </c>
      <c r="K165" s="100">
        <v>11</v>
      </c>
      <c r="L165" s="100">
        <v>11</v>
      </c>
      <c r="M165" s="100">
        <v>0</v>
      </c>
      <c r="N165" s="100">
        <v>0</v>
      </c>
      <c r="O165" s="100">
        <v>14</v>
      </c>
      <c r="Q165">
        <f t="shared" si="18"/>
        <v>0.64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49</v>
      </c>
      <c r="I166" s="100">
        <v>49</v>
      </c>
      <c r="J166" s="100">
        <v>0</v>
      </c>
      <c r="K166" s="100">
        <v>16</v>
      </c>
      <c r="L166" s="100">
        <v>16</v>
      </c>
      <c r="M166" s="100">
        <v>0</v>
      </c>
      <c r="N166" s="100">
        <v>0</v>
      </c>
      <c r="O166" s="100">
        <v>48</v>
      </c>
      <c r="Q166">
        <f t="shared" si="18"/>
        <v>1.96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427</v>
      </c>
      <c r="I167" s="22">
        <f t="shared" si="21"/>
        <v>426</v>
      </c>
      <c r="J167" s="22">
        <f t="shared" si="21"/>
        <v>0</v>
      </c>
      <c r="K167" s="22">
        <f t="shared" si="21"/>
        <v>187</v>
      </c>
      <c r="L167" s="22">
        <f t="shared" si="21"/>
        <v>187</v>
      </c>
      <c r="M167" s="22">
        <f t="shared" si="21"/>
        <v>0</v>
      </c>
      <c r="N167" s="22">
        <f t="shared" si="21"/>
        <v>3</v>
      </c>
      <c r="O167" s="22">
        <f t="shared" si="21"/>
        <v>371</v>
      </c>
      <c r="Q167">
        <f t="shared" si="18"/>
        <v>1.4233333333333333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70</v>
      </c>
      <c r="I168" s="100">
        <v>70</v>
      </c>
      <c r="J168" s="100">
        <v>0</v>
      </c>
      <c r="K168" s="100">
        <v>25</v>
      </c>
      <c r="L168" s="100">
        <v>25</v>
      </c>
      <c r="M168" s="100">
        <v>0</v>
      </c>
      <c r="N168" s="100">
        <v>0</v>
      </c>
      <c r="O168" s="100">
        <v>70</v>
      </c>
      <c r="Q168">
        <f t="shared" si="18"/>
        <v>2.8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27</v>
      </c>
      <c r="I169" s="100">
        <v>27</v>
      </c>
      <c r="J169" s="100">
        <v>0</v>
      </c>
      <c r="K169" s="100">
        <v>10</v>
      </c>
      <c r="L169" s="100">
        <v>10</v>
      </c>
      <c r="M169" s="100">
        <v>0</v>
      </c>
      <c r="N169" s="100">
        <v>0</v>
      </c>
      <c r="O169" s="100">
        <v>26</v>
      </c>
      <c r="Q169">
        <f t="shared" si="18"/>
        <v>1.08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54</v>
      </c>
      <c r="I170" s="100">
        <v>54</v>
      </c>
      <c r="J170" s="100">
        <v>0</v>
      </c>
      <c r="K170" s="100">
        <v>8</v>
      </c>
      <c r="L170" s="100">
        <v>8</v>
      </c>
      <c r="M170" s="100">
        <v>0</v>
      </c>
      <c r="N170" s="100">
        <v>0</v>
      </c>
      <c r="O170" s="100">
        <v>54</v>
      </c>
      <c r="Q170">
        <f t="shared" si="18"/>
        <v>2.16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34</v>
      </c>
      <c r="I171" s="100">
        <v>34</v>
      </c>
      <c r="J171" s="100">
        <v>0</v>
      </c>
      <c r="K171" s="100">
        <v>6</v>
      </c>
      <c r="L171" s="100">
        <v>6</v>
      </c>
      <c r="M171" s="100">
        <v>0</v>
      </c>
      <c r="N171" s="100">
        <v>0</v>
      </c>
      <c r="O171" s="100">
        <v>33</v>
      </c>
      <c r="Q171">
        <f t="shared" si="18"/>
        <v>1.36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77</v>
      </c>
      <c r="I172" s="100">
        <v>77</v>
      </c>
      <c r="J172" s="100">
        <v>0</v>
      </c>
      <c r="K172" s="100">
        <v>40</v>
      </c>
      <c r="L172" s="100">
        <v>40</v>
      </c>
      <c r="M172" s="100">
        <v>0</v>
      </c>
      <c r="N172" s="100">
        <v>3</v>
      </c>
      <c r="O172" s="100">
        <v>76</v>
      </c>
      <c r="Q172">
        <f t="shared" si="18"/>
        <v>3.08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25</v>
      </c>
      <c r="I173" s="100">
        <v>25</v>
      </c>
      <c r="J173" s="100">
        <v>0</v>
      </c>
      <c r="K173" s="100">
        <v>4</v>
      </c>
      <c r="L173" s="100">
        <v>4</v>
      </c>
      <c r="M173" s="100">
        <v>0</v>
      </c>
      <c r="N173" s="100">
        <v>0</v>
      </c>
      <c r="O173" s="100">
        <v>25</v>
      </c>
      <c r="Q173">
        <f t="shared" si="18"/>
        <v>1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287</v>
      </c>
      <c r="I174" s="22">
        <f t="shared" si="22"/>
        <v>287</v>
      </c>
      <c r="J174" s="22">
        <f t="shared" si="22"/>
        <v>0</v>
      </c>
      <c r="K174" s="22">
        <f t="shared" si="22"/>
        <v>93</v>
      </c>
      <c r="L174" s="22">
        <f t="shared" si="22"/>
        <v>93</v>
      </c>
      <c r="M174" s="22">
        <f t="shared" si="22"/>
        <v>0</v>
      </c>
      <c r="N174" s="22">
        <f t="shared" si="22"/>
        <v>3</v>
      </c>
      <c r="O174" s="22">
        <f t="shared" si="22"/>
        <v>284</v>
      </c>
      <c r="Q174">
        <f t="shared" si="18"/>
        <v>1.9133333333333333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510</v>
      </c>
      <c r="I175" s="100">
        <v>494</v>
      </c>
      <c r="J175" s="100">
        <v>16</v>
      </c>
      <c r="K175" s="100">
        <v>80</v>
      </c>
      <c r="L175" s="100">
        <v>77</v>
      </c>
      <c r="M175" s="100">
        <v>3</v>
      </c>
      <c r="N175" s="100">
        <v>5</v>
      </c>
      <c r="O175" s="100">
        <v>475</v>
      </c>
      <c r="Q175">
        <f t="shared" si="18"/>
        <v>10.199999999999999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200</v>
      </c>
      <c r="I176" s="100">
        <v>200</v>
      </c>
      <c r="J176" s="100">
        <v>0</v>
      </c>
      <c r="K176" s="100">
        <v>16</v>
      </c>
      <c r="L176" s="100">
        <v>16</v>
      </c>
      <c r="M176" s="100">
        <v>0</v>
      </c>
      <c r="N176" s="100">
        <v>1</v>
      </c>
      <c r="O176" s="100">
        <v>180</v>
      </c>
      <c r="Q176">
        <f t="shared" si="18"/>
        <v>8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311</v>
      </c>
      <c r="I177" s="100">
        <v>311</v>
      </c>
      <c r="J177" s="100">
        <v>0</v>
      </c>
      <c r="K177" s="100">
        <v>23</v>
      </c>
      <c r="L177" s="100">
        <v>23</v>
      </c>
      <c r="M177" s="100">
        <v>0</v>
      </c>
      <c r="N177" s="100">
        <v>2</v>
      </c>
      <c r="O177" s="100">
        <v>288</v>
      </c>
      <c r="Q177">
        <f t="shared" si="18"/>
        <v>12.44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364</v>
      </c>
      <c r="I178" s="100">
        <v>358</v>
      </c>
      <c r="J178" s="100">
        <v>6</v>
      </c>
      <c r="K178" s="100">
        <v>28</v>
      </c>
      <c r="L178" s="100">
        <v>28</v>
      </c>
      <c r="M178" s="100">
        <v>0</v>
      </c>
      <c r="N178" s="100">
        <v>5</v>
      </c>
      <c r="O178" s="100">
        <v>320</v>
      </c>
      <c r="Q178">
        <f t="shared" si="18"/>
        <v>14.56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300</v>
      </c>
      <c r="I179" s="100">
        <v>294</v>
      </c>
      <c r="J179" s="100">
        <v>6</v>
      </c>
      <c r="K179" s="100">
        <v>39</v>
      </c>
      <c r="L179" s="100">
        <v>37</v>
      </c>
      <c r="M179" s="100">
        <v>2</v>
      </c>
      <c r="N179" s="100">
        <v>2</v>
      </c>
      <c r="O179" s="100">
        <v>253</v>
      </c>
      <c r="Q179">
        <f t="shared" si="18"/>
        <v>6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252</v>
      </c>
      <c r="I180" s="100">
        <v>249</v>
      </c>
      <c r="J180" s="100">
        <v>3</v>
      </c>
      <c r="K180" s="100">
        <v>31</v>
      </c>
      <c r="L180" s="100">
        <v>31</v>
      </c>
      <c r="M180" s="100">
        <v>0</v>
      </c>
      <c r="N180" s="100">
        <v>3</v>
      </c>
      <c r="O180" s="100">
        <v>217</v>
      </c>
      <c r="Q180">
        <f t="shared" si="18"/>
        <v>10.08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380</v>
      </c>
      <c r="I181" s="100">
        <v>372</v>
      </c>
      <c r="J181" s="100">
        <v>8</v>
      </c>
      <c r="K181" s="100">
        <v>36</v>
      </c>
      <c r="L181" s="100">
        <v>36</v>
      </c>
      <c r="M181" s="100">
        <v>0</v>
      </c>
      <c r="N181" s="100">
        <v>4</v>
      </c>
      <c r="O181" s="100">
        <v>335</v>
      </c>
      <c r="Q181">
        <f t="shared" si="18"/>
        <v>15.2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168</v>
      </c>
      <c r="I182" s="100">
        <v>168</v>
      </c>
      <c r="J182" s="100">
        <v>0</v>
      </c>
      <c r="K182" s="100">
        <v>21</v>
      </c>
      <c r="L182" s="100">
        <v>21</v>
      </c>
      <c r="M182" s="100">
        <v>0</v>
      </c>
      <c r="N182" s="100">
        <v>1</v>
      </c>
      <c r="O182" s="100">
        <v>143</v>
      </c>
      <c r="Q182">
        <f t="shared" si="18"/>
        <v>6.72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143</v>
      </c>
      <c r="I183" s="100">
        <v>143</v>
      </c>
      <c r="J183" s="100">
        <v>0</v>
      </c>
      <c r="K183" s="100">
        <v>10</v>
      </c>
      <c r="L183" s="100">
        <v>10</v>
      </c>
      <c r="M183" s="100">
        <v>0</v>
      </c>
      <c r="N183" s="100">
        <v>3</v>
      </c>
      <c r="O183" s="100">
        <v>123</v>
      </c>
      <c r="Q183">
        <f t="shared" si="18"/>
        <v>5.72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181</v>
      </c>
      <c r="I184" s="100">
        <v>181</v>
      </c>
      <c r="J184" s="100">
        <v>0</v>
      </c>
      <c r="K184" s="100">
        <v>18</v>
      </c>
      <c r="L184" s="100">
        <v>18</v>
      </c>
      <c r="M184" s="100">
        <v>0</v>
      </c>
      <c r="N184" s="100">
        <v>0</v>
      </c>
      <c r="O184" s="100">
        <v>163</v>
      </c>
      <c r="Q184">
        <f t="shared" si="18"/>
        <v>3.62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243</v>
      </c>
      <c r="I185" s="100">
        <v>231</v>
      </c>
      <c r="J185" s="100">
        <v>12</v>
      </c>
      <c r="K185" s="100">
        <v>27</v>
      </c>
      <c r="L185" s="100">
        <v>25</v>
      </c>
      <c r="M185" s="100">
        <v>2</v>
      </c>
      <c r="N185" s="100">
        <v>2</v>
      </c>
      <c r="O185" s="100">
        <v>200</v>
      </c>
      <c r="Q185">
        <f t="shared" si="18"/>
        <v>9.7200000000000006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410</v>
      </c>
      <c r="I186" s="100">
        <v>379</v>
      </c>
      <c r="J186" s="100">
        <v>31</v>
      </c>
      <c r="K186" s="100">
        <v>107</v>
      </c>
      <c r="L186" s="100">
        <v>91</v>
      </c>
      <c r="M186" s="100">
        <v>16</v>
      </c>
      <c r="N186" s="100">
        <v>5</v>
      </c>
      <c r="O186" s="100">
        <v>365</v>
      </c>
      <c r="Q186">
        <f t="shared" si="18"/>
        <v>16.399999999999999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3462</v>
      </c>
      <c r="I187" s="22">
        <f t="shared" si="23"/>
        <v>3380</v>
      </c>
      <c r="J187" s="22">
        <f t="shared" si="23"/>
        <v>82</v>
      </c>
      <c r="K187" s="22">
        <f t="shared" si="23"/>
        <v>436</v>
      </c>
      <c r="L187" s="22">
        <f t="shared" si="23"/>
        <v>413</v>
      </c>
      <c r="M187" s="22">
        <f t="shared" si="23"/>
        <v>23</v>
      </c>
      <c r="N187" s="22">
        <f t="shared" si="23"/>
        <v>33</v>
      </c>
      <c r="O187" s="22">
        <f t="shared" si="23"/>
        <v>3062</v>
      </c>
      <c r="Q187">
        <f t="shared" si="18"/>
        <v>9.2319999999999993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398</v>
      </c>
      <c r="I188" s="100">
        <v>398</v>
      </c>
      <c r="J188" s="100"/>
      <c r="K188" s="100">
        <v>80</v>
      </c>
      <c r="L188" s="100">
        <v>80</v>
      </c>
      <c r="M188" s="100"/>
      <c r="N188" s="100">
        <v>4</v>
      </c>
      <c r="O188" s="100">
        <v>397</v>
      </c>
      <c r="Q188">
        <f t="shared" si="18"/>
        <v>7.96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135</v>
      </c>
      <c r="I189" s="100">
        <v>135</v>
      </c>
      <c r="J189" s="100"/>
      <c r="K189" s="100">
        <v>34</v>
      </c>
      <c r="L189" s="100">
        <v>34</v>
      </c>
      <c r="M189" s="100"/>
      <c r="N189" s="100"/>
      <c r="O189" s="100">
        <v>135</v>
      </c>
      <c r="Q189">
        <f t="shared" si="18"/>
        <v>2.7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105</v>
      </c>
      <c r="I190" s="100">
        <v>105</v>
      </c>
      <c r="J190" s="100"/>
      <c r="K190" s="100">
        <v>28</v>
      </c>
      <c r="L190" s="100">
        <v>28</v>
      </c>
      <c r="M190" s="100"/>
      <c r="N190" s="100"/>
      <c r="O190" s="100">
        <v>105</v>
      </c>
      <c r="Q190">
        <f t="shared" si="18"/>
        <v>4.2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79</v>
      </c>
      <c r="I191" s="100">
        <v>79</v>
      </c>
      <c r="J191" s="100"/>
      <c r="K191" s="100">
        <v>15</v>
      </c>
      <c r="L191" s="100">
        <v>15</v>
      </c>
      <c r="M191" s="100"/>
      <c r="N191" s="100">
        <v>2</v>
      </c>
      <c r="O191" s="100">
        <v>79</v>
      </c>
      <c r="Q191">
        <f t="shared" si="18"/>
        <v>3.16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102</v>
      </c>
      <c r="I192" s="100">
        <v>102</v>
      </c>
      <c r="J192" s="100"/>
      <c r="K192" s="100">
        <v>25</v>
      </c>
      <c r="L192" s="100">
        <v>25</v>
      </c>
      <c r="M192" s="100"/>
      <c r="N192" s="100">
        <v>1</v>
      </c>
      <c r="O192" s="100">
        <v>102</v>
      </c>
      <c r="Q192">
        <f t="shared" si="18"/>
        <v>4.08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65</v>
      </c>
      <c r="I193" s="100">
        <v>65</v>
      </c>
      <c r="J193" s="100"/>
      <c r="K193" s="100">
        <v>15</v>
      </c>
      <c r="L193" s="100">
        <v>15</v>
      </c>
      <c r="M193" s="100"/>
      <c r="N193" s="100"/>
      <c r="O193" s="100">
        <v>65</v>
      </c>
      <c r="Q193">
        <f t="shared" si="18"/>
        <v>1.3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32</v>
      </c>
      <c r="I194" s="100">
        <v>32</v>
      </c>
      <c r="J194" s="100"/>
      <c r="K194" s="100">
        <v>12</v>
      </c>
      <c r="L194" s="100">
        <v>12</v>
      </c>
      <c r="M194" s="100"/>
      <c r="N194" s="100"/>
      <c r="O194" s="100">
        <v>32</v>
      </c>
      <c r="Q194">
        <f t="shared" si="18"/>
        <v>1.28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52</v>
      </c>
      <c r="I195" s="100">
        <v>52</v>
      </c>
      <c r="J195" s="100"/>
      <c r="K195" s="100">
        <v>8</v>
      </c>
      <c r="L195" s="100">
        <v>8</v>
      </c>
      <c r="M195" s="100"/>
      <c r="N195" s="100">
        <v>3</v>
      </c>
      <c r="O195" s="100">
        <v>51</v>
      </c>
      <c r="Q195">
        <f t="shared" si="18"/>
        <v>2.08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117</v>
      </c>
      <c r="I196" s="100">
        <v>117</v>
      </c>
      <c r="J196" s="100"/>
      <c r="K196" s="100">
        <v>59</v>
      </c>
      <c r="L196" s="100">
        <v>59</v>
      </c>
      <c r="M196" s="100"/>
      <c r="N196" s="100">
        <v>2</v>
      </c>
      <c r="O196" s="100">
        <v>117</v>
      </c>
      <c r="Q196">
        <f t="shared" si="18"/>
        <v>1.56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82</v>
      </c>
      <c r="I197" s="100">
        <v>82</v>
      </c>
      <c r="J197" s="100"/>
      <c r="K197" s="100">
        <v>13</v>
      </c>
      <c r="L197" s="100">
        <v>13</v>
      </c>
      <c r="M197" s="100"/>
      <c r="N197" s="100">
        <v>2</v>
      </c>
      <c r="O197" s="100">
        <v>82</v>
      </c>
      <c r="Q197">
        <f t="shared" si="18"/>
        <v>3.28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110</v>
      </c>
      <c r="I198" s="100">
        <v>110</v>
      </c>
      <c r="J198" s="100"/>
      <c r="K198" s="100">
        <v>24</v>
      </c>
      <c r="L198" s="100">
        <v>24</v>
      </c>
      <c r="M198" s="100"/>
      <c r="N198" s="100">
        <v>2</v>
      </c>
      <c r="O198" s="100">
        <v>110</v>
      </c>
      <c r="Q198">
        <f t="shared" si="18"/>
        <v>4.4000000000000004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121</v>
      </c>
      <c r="I199" s="100">
        <v>121</v>
      </c>
      <c r="J199" s="100"/>
      <c r="K199" s="100">
        <v>24</v>
      </c>
      <c r="L199" s="100">
        <v>24</v>
      </c>
      <c r="M199" s="100"/>
      <c r="N199" s="100">
        <v>3</v>
      </c>
      <c r="O199" s="100">
        <v>121</v>
      </c>
      <c r="Q199">
        <f t="shared" si="18"/>
        <v>4.84</v>
      </c>
    </row>
    <row r="200" spans="1:17" ht="18.75" x14ac:dyDescent="0.25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110</v>
      </c>
      <c r="I200" s="100">
        <v>110</v>
      </c>
      <c r="J200" s="100"/>
      <c r="K200" s="100">
        <v>10</v>
      </c>
      <c r="L200" s="100">
        <v>10</v>
      </c>
      <c r="M200" s="100"/>
      <c r="N200" s="100"/>
      <c r="O200" s="100">
        <v>108</v>
      </c>
      <c r="Q200">
        <f t="shared" si="18"/>
        <v>4.4000000000000004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1508</v>
      </c>
      <c r="I201" s="54">
        <f t="shared" si="24"/>
        <v>1508</v>
      </c>
      <c r="J201" s="54">
        <f t="shared" si="24"/>
        <v>0</v>
      </c>
      <c r="K201" s="54">
        <f t="shared" si="24"/>
        <v>347</v>
      </c>
      <c r="L201" s="54">
        <f t="shared" si="24"/>
        <v>347</v>
      </c>
      <c r="M201" s="54">
        <f t="shared" si="24"/>
        <v>0</v>
      </c>
      <c r="N201" s="54">
        <f t="shared" si="24"/>
        <v>19</v>
      </c>
      <c r="O201" s="54">
        <f t="shared" si="24"/>
        <v>1504</v>
      </c>
      <c r="Q201">
        <f t="shared" si="18"/>
        <v>3.3511111111111109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96">
        <v>22</v>
      </c>
      <c r="I202" s="96">
        <v>22</v>
      </c>
      <c r="J202" s="96"/>
      <c r="K202" s="96">
        <v>13</v>
      </c>
      <c r="L202" s="96">
        <v>13</v>
      </c>
      <c r="M202" s="96"/>
      <c r="N202" s="96"/>
      <c r="O202" s="159">
        <v>19</v>
      </c>
      <c r="Q202">
        <f t="shared" si="18"/>
        <v>0.88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00">
        <v>29</v>
      </c>
      <c r="I203" s="100">
        <v>29</v>
      </c>
      <c r="J203" s="100"/>
      <c r="K203" s="100">
        <v>23</v>
      </c>
      <c r="L203" s="100">
        <v>23</v>
      </c>
      <c r="M203" s="100"/>
      <c r="N203" s="100"/>
      <c r="O203" s="136">
        <v>27</v>
      </c>
      <c r="Q203">
        <f t="shared" si="18"/>
        <v>1.1599999999999999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00">
        <v>41</v>
      </c>
      <c r="I204" s="100">
        <v>41</v>
      </c>
      <c r="J204" s="100"/>
      <c r="K204" s="100">
        <v>30</v>
      </c>
      <c r="L204" s="100">
        <v>30</v>
      </c>
      <c r="M204" s="100"/>
      <c r="N204" s="100"/>
      <c r="O204" s="136">
        <v>40</v>
      </c>
      <c r="Q204">
        <f t="shared" si="18"/>
        <v>0.82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00">
        <v>58</v>
      </c>
      <c r="I205" s="100">
        <v>58</v>
      </c>
      <c r="J205" s="100"/>
      <c r="K205" s="100">
        <v>8</v>
      </c>
      <c r="L205" s="100">
        <v>8</v>
      </c>
      <c r="M205" s="100"/>
      <c r="N205" s="100"/>
      <c r="O205" s="136">
        <v>58</v>
      </c>
      <c r="Q205">
        <f t="shared" ref="Q205:Q263" si="25">H205/E205</f>
        <v>2.3199999999999998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00">
        <v>46</v>
      </c>
      <c r="I206" s="100">
        <v>46</v>
      </c>
      <c r="J206" s="100"/>
      <c r="K206" s="100">
        <v>18</v>
      </c>
      <c r="L206" s="100">
        <v>18</v>
      </c>
      <c r="M206" s="100"/>
      <c r="N206" s="100"/>
      <c r="O206" s="136">
        <v>46</v>
      </c>
      <c r="Q206">
        <f t="shared" si="25"/>
        <v>1.84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00">
        <v>29</v>
      </c>
      <c r="I207" s="100">
        <v>29</v>
      </c>
      <c r="J207" s="100"/>
      <c r="K207" s="100">
        <v>20</v>
      </c>
      <c r="L207" s="100">
        <v>20</v>
      </c>
      <c r="M207" s="100"/>
      <c r="N207" s="100"/>
      <c r="O207" s="136">
        <v>27</v>
      </c>
      <c r="Q207">
        <f t="shared" si="25"/>
        <v>1.1599999999999999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00">
        <v>220</v>
      </c>
      <c r="I208" s="100">
        <v>220</v>
      </c>
      <c r="J208" s="100"/>
      <c r="K208" s="100">
        <v>40</v>
      </c>
      <c r="L208" s="100">
        <v>40</v>
      </c>
      <c r="M208" s="100"/>
      <c r="N208" s="100"/>
      <c r="O208" s="136">
        <v>217</v>
      </c>
      <c r="Q208">
        <f t="shared" si="25"/>
        <v>4.4000000000000004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00">
        <v>271</v>
      </c>
      <c r="I209" s="100">
        <v>271</v>
      </c>
      <c r="J209" s="100"/>
      <c r="K209" s="100">
        <v>85</v>
      </c>
      <c r="L209" s="100">
        <v>85</v>
      </c>
      <c r="M209" s="100"/>
      <c r="N209" s="100"/>
      <c r="O209" s="136">
        <v>271</v>
      </c>
      <c r="Q209">
        <f t="shared" si="25"/>
        <v>2.71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00">
        <v>126</v>
      </c>
      <c r="I210" s="100">
        <v>126</v>
      </c>
      <c r="J210" s="100"/>
      <c r="K210" s="100">
        <v>27</v>
      </c>
      <c r="L210" s="100">
        <v>27</v>
      </c>
      <c r="M210" s="100"/>
      <c r="N210" s="100"/>
      <c r="O210" s="136">
        <v>124</v>
      </c>
      <c r="Q210">
        <f t="shared" si="25"/>
        <v>5.04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00">
        <v>301</v>
      </c>
      <c r="I211" s="100">
        <v>301</v>
      </c>
      <c r="J211" s="100"/>
      <c r="K211" s="100">
        <v>30</v>
      </c>
      <c r="L211" s="100">
        <v>30</v>
      </c>
      <c r="M211" s="100"/>
      <c r="N211" s="100"/>
      <c r="O211" s="136">
        <v>300</v>
      </c>
      <c r="Q211">
        <f t="shared" si="25"/>
        <v>12.04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00">
        <v>178</v>
      </c>
      <c r="I212" s="100">
        <v>178</v>
      </c>
      <c r="J212" s="100"/>
      <c r="K212" s="100">
        <v>35</v>
      </c>
      <c r="L212" s="100">
        <v>35</v>
      </c>
      <c r="M212" s="100"/>
      <c r="N212" s="100"/>
      <c r="O212" s="136">
        <v>178</v>
      </c>
      <c r="Q212">
        <f t="shared" si="25"/>
        <v>7.12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1321</v>
      </c>
      <c r="I213" s="22">
        <f t="shared" si="26"/>
        <v>1321</v>
      </c>
      <c r="J213" s="22">
        <f t="shared" si="26"/>
        <v>0</v>
      </c>
      <c r="K213" s="22">
        <f t="shared" si="26"/>
        <v>329</v>
      </c>
      <c r="L213" s="22">
        <f t="shared" si="26"/>
        <v>329</v>
      </c>
      <c r="M213" s="22">
        <f t="shared" si="26"/>
        <v>0</v>
      </c>
      <c r="N213" s="22">
        <f t="shared" si="26"/>
        <v>0</v>
      </c>
      <c r="O213" s="22">
        <f t="shared" si="26"/>
        <v>1307</v>
      </c>
      <c r="Q213">
        <f t="shared" si="25"/>
        <v>3.3025000000000002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99</v>
      </c>
      <c r="I214" s="109">
        <v>99</v>
      </c>
      <c r="J214" s="109">
        <v>0</v>
      </c>
      <c r="K214" s="109">
        <v>3</v>
      </c>
      <c r="L214" s="109">
        <v>3</v>
      </c>
      <c r="M214" s="109">
        <v>0</v>
      </c>
      <c r="N214" s="109">
        <v>0</v>
      </c>
      <c r="O214" s="109">
        <v>96</v>
      </c>
      <c r="Q214">
        <f t="shared" si="25"/>
        <v>3.96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124</v>
      </c>
      <c r="I215" s="100">
        <v>124</v>
      </c>
      <c r="J215" s="100">
        <v>0</v>
      </c>
      <c r="K215" s="100">
        <v>13</v>
      </c>
      <c r="L215" s="100">
        <v>13</v>
      </c>
      <c r="M215" s="100">
        <v>0</v>
      </c>
      <c r="N215" s="100">
        <v>0</v>
      </c>
      <c r="O215" s="100">
        <v>117</v>
      </c>
      <c r="Q215">
        <f t="shared" si="25"/>
        <v>4.96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34</v>
      </c>
      <c r="I216" s="100"/>
      <c r="J216" s="100">
        <v>34</v>
      </c>
      <c r="K216" s="100">
        <v>29</v>
      </c>
      <c r="L216" s="100">
        <v>0</v>
      </c>
      <c r="M216" s="100">
        <v>29</v>
      </c>
      <c r="N216" s="100">
        <v>0</v>
      </c>
      <c r="O216" s="100">
        <v>31</v>
      </c>
      <c r="Q216">
        <f t="shared" si="25"/>
        <v>1.36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122</v>
      </c>
      <c r="I217" s="100">
        <v>122</v>
      </c>
      <c r="J217" s="100">
        <v>0</v>
      </c>
      <c r="K217" s="100">
        <v>3</v>
      </c>
      <c r="L217" s="100">
        <v>3</v>
      </c>
      <c r="M217" s="100">
        <v>0</v>
      </c>
      <c r="N217" s="100">
        <v>0</v>
      </c>
      <c r="O217" s="100">
        <v>117</v>
      </c>
      <c r="Q217">
        <f t="shared" si="25"/>
        <v>4.88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310</v>
      </c>
      <c r="I218" s="100">
        <v>310</v>
      </c>
      <c r="J218" s="100">
        <v>0</v>
      </c>
      <c r="K218" s="100">
        <v>34</v>
      </c>
      <c r="L218" s="100">
        <v>34</v>
      </c>
      <c r="M218" s="100">
        <v>0</v>
      </c>
      <c r="N218" s="100">
        <v>0</v>
      </c>
      <c r="O218" s="100">
        <v>303</v>
      </c>
      <c r="Q218">
        <f t="shared" si="25"/>
        <v>6.2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104</v>
      </c>
      <c r="I219" s="100">
        <v>104</v>
      </c>
      <c r="J219" s="100">
        <v>0</v>
      </c>
      <c r="K219" s="100">
        <v>6</v>
      </c>
      <c r="L219" s="100">
        <v>6</v>
      </c>
      <c r="M219" s="100">
        <v>0</v>
      </c>
      <c r="N219" s="100">
        <v>0</v>
      </c>
      <c r="O219" s="100">
        <v>98</v>
      </c>
      <c r="Q219">
        <f t="shared" si="25"/>
        <v>4.16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197</v>
      </c>
      <c r="I220" s="100">
        <v>197</v>
      </c>
      <c r="J220" s="100">
        <v>0</v>
      </c>
      <c r="K220" s="100">
        <v>18</v>
      </c>
      <c r="L220" s="100">
        <v>18</v>
      </c>
      <c r="M220" s="100">
        <v>0</v>
      </c>
      <c r="N220" s="100">
        <v>0</v>
      </c>
      <c r="O220" s="100">
        <v>186</v>
      </c>
      <c r="Q220">
        <f t="shared" si="25"/>
        <v>7.88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81</v>
      </c>
      <c r="I221" s="100">
        <v>81</v>
      </c>
      <c r="J221" s="100">
        <v>0</v>
      </c>
      <c r="K221" s="100">
        <v>6</v>
      </c>
      <c r="L221" s="100">
        <v>6</v>
      </c>
      <c r="M221" s="100">
        <v>0</v>
      </c>
      <c r="N221" s="100">
        <v>0</v>
      </c>
      <c r="O221" s="100">
        <v>77</v>
      </c>
      <c r="Q221">
        <f t="shared" si="25"/>
        <v>3.24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90</v>
      </c>
      <c r="I222" s="100">
        <v>90</v>
      </c>
      <c r="J222" s="100">
        <v>0</v>
      </c>
      <c r="K222" s="100">
        <v>2</v>
      </c>
      <c r="L222" s="100">
        <v>2</v>
      </c>
      <c r="M222" s="100">
        <v>0</v>
      </c>
      <c r="N222" s="100">
        <v>0</v>
      </c>
      <c r="O222" s="100">
        <v>88</v>
      </c>
      <c r="Q222">
        <f t="shared" si="25"/>
        <v>3.6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139</v>
      </c>
      <c r="I223" s="100">
        <v>139</v>
      </c>
      <c r="J223" s="100">
        <v>0</v>
      </c>
      <c r="K223" s="100">
        <v>12</v>
      </c>
      <c r="L223" s="100">
        <v>12</v>
      </c>
      <c r="M223" s="100">
        <v>0</v>
      </c>
      <c r="N223" s="100">
        <v>0</v>
      </c>
      <c r="O223" s="100">
        <v>138</v>
      </c>
      <c r="Q223">
        <f t="shared" si="25"/>
        <v>5.56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205</v>
      </c>
      <c r="I224" s="100">
        <v>205</v>
      </c>
      <c r="J224" s="100">
        <v>0</v>
      </c>
      <c r="K224" s="100">
        <v>32</v>
      </c>
      <c r="L224" s="100">
        <v>32</v>
      </c>
      <c r="M224" s="100">
        <v>0</v>
      </c>
      <c r="N224" s="100">
        <v>0</v>
      </c>
      <c r="O224" s="100">
        <v>202</v>
      </c>
      <c r="Q224">
        <f t="shared" si="25"/>
        <v>8.1999999999999993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141</v>
      </c>
      <c r="I225" s="100">
        <v>141</v>
      </c>
      <c r="J225" s="100">
        <v>0</v>
      </c>
      <c r="K225" s="100">
        <v>19</v>
      </c>
      <c r="L225" s="100">
        <v>19</v>
      </c>
      <c r="M225" s="100">
        <v>0</v>
      </c>
      <c r="N225" s="100">
        <v>0</v>
      </c>
      <c r="O225" s="100">
        <v>135</v>
      </c>
      <c r="Q225">
        <f t="shared" si="25"/>
        <v>5.64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130</v>
      </c>
      <c r="I226" s="100">
        <v>130</v>
      </c>
      <c r="J226" s="100">
        <v>0</v>
      </c>
      <c r="K226" s="100">
        <v>30</v>
      </c>
      <c r="L226" s="100">
        <v>30</v>
      </c>
      <c r="M226" s="100">
        <v>0</v>
      </c>
      <c r="N226" s="100">
        <v>0</v>
      </c>
      <c r="O226" s="100">
        <v>126</v>
      </c>
      <c r="Q226">
        <f t="shared" si="25"/>
        <v>5.2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1776</v>
      </c>
      <c r="I227" s="22">
        <f t="shared" si="27"/>
        <v>1742</v>
      </c>
      <c r="J227" s="22">
        <f t="shared" si="27"/>
        <v>34</v>
      </c>
      <c r="K227" s="22">
        <f t="shared" si="27"/>
        <v>207</v>
      </c>
      <c r="L227" s="22">
        <f t="shared" si="27"/>
        <v>178</v>
      </c>
      <c r="M227" s="22">
        <f t="shared" si="27"/>
        <v>29</v>
      </c>
      <c r="N227" s="22">
        <f t="shared" si="27"/>
        <v>0</v>
      </c>
      <c r="O227" s="22">
        <f t="shared" si="27"/>
        <v>1714</v>
      </c>
      <c r="Q227">
        <f t="shared" si="25"/>
        <v>5.0742857142857138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193</v>
      </c>
      <c r="I228" s="100">
        <v>193</v>
      </c>
      <c r="J228" s="100"/>
      <c r="K228" s="100">
        <v>30</v>
      </c>
      <c r="L228" s="100">
        <v>30</v>
      </c>
      <c r="M228" s="100"/>
      <c r="N228" s="100"/>
      <c r="O228" s="100"/>
      <c r="Q228">
        <f t="shared" si="25"/>
        <v>3.86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272</v>
      </c>
      <c r="I229" s="100">
        <v>272</v>
      </c>
      <c r="J229" s="100"/>
      <c r="K229" s="100">
        <v>79</v>
      </c>
      <c r="L229" s="100">
        <v>79</v>
      </c>
      <c r="M229" s="100"/>
      <c r="N229" s="100"/>
      <c r="O229" s="100"/>
      <c r="Q229">
        <f t="shared" si="25"/>
        <v>3.6266666666666665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172</v>
      </c>
      <c r="I230" s="100">
        <v>172</v>
      </c>
      <c r="J230" s="100"/>
      <c r="K230" s="100">
        <v>25</v>
      </c>
      <c r="L230" s="100">
        <v>25</v>
      </c>
      <c r="M230" s="100"/>
      <c r="N230" s="100"/>
      <c r="O230" s="100"/>
      <c r="Q230">
        <f t="shared" si="25"/>
        <v>3.44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88</v>
      </c>
      <c r="I231" s="100">
        <v>88</v>
      </c>
      <c r="J231" s="100"/>
      <c r="K231" s="100">
        <v>16</v>
      </c>
      <c r="L231" s="100">
        <v>16</v>
      </c>
      <c r="M231" s="100"/>
      <c r="N231" s="100"/>
      <c r="O231" s="100"/>
      <c r="Q231">
        <f t="shared" si="25"/>
        <v>3.52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125</v>
      </c>
      <c r="I232" s="100">
        <v>125</v>
      </c>
      <c r="J232" s="100"/>
      <c r="K232" s="100">
        <v>34</v>
      </c>
      <c r="L232" s="100">
        <v>34</v>
      </c>
      <c r="M232" s="100"/>
      <c r="N232" s="100"/>
      <c r="O232" s="100"/>
      <c r="Q232">
        <f t="shared" si="25"/>
        <v>5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156</v>
      </c>
      <c r="I233" s="100">
        <v>156</v>
      </c>
      <c r="J233" s="100"/>
      <c r="K233" s="100">
        <v>33</v>
      </c>
      <c r="L233" s="100">
        <v>33</v>
      </c>
      <c r="M233" s="100"/>
      <c r="N233" s="100"/>
      <c r="O233" s="100"/>
      <c r="Q233">
        <f t="shared" si="25"/>
        <v>6.24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126</v>
      </c>
      <c r="I234" s="100">
        <v>126</v>
      </c>
      <c r="J234" s="100"/>
      <c r="K234" s="100">
        <v>17</v>
      </c>
      <c r="L234" s="100">
        <v>17</v>
      </c>
      <c r="M234" s="100"/>
      <c r="N234" s="100"/>
      <c r="O234" s="100"/>
      <c r="Q234">
        <f t="shared" si="25"/>
        <v>5.04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158</v>
      </c>
      <c r="I235" s="100">
        <v>158</v>
      </c>
      <c r="J235" s="100"/>
      <c r="K235" s="100">
        <v>12</v>
      </c>
      <c r="L235" s="100">
        <v>12</v>
      </c>
      <c r="M235" s="100"/>
      <c r="N235" s="100"/>
      <c r="O235" s="100"/>
      <c r="Q235">
        <f t="shared" si="25"/>
        <v>6.32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101</v>
      </c>
      <c r="I236" s="100">
        <v>101</v>
      </c>
      <c r="J236" s="100"/>
      <c r="K236" s="100">
        <v>21</v>
      </c>
      <c r="L236" s="100">
        <v>21</v>
      </c>
      <c r="M236" s="100"/>
      <c r="N236" s="100"/>
      <c r="O236" s="100"/>
      <c r="Q236">
        <f t="shared" si="25"/>
        <v>4.04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96</v>
      </c>
      <c r="I237" s="100">
        <v>96</v>
      </c>
      <c r="J237" s="100"/>
      <c r="K237" s="100">
        <v>15</v>
      </c>
      <c r="L237" s="100">
        <v>15</v>
      </c>
      <c r="M237" s="100"/>
      <c r="N237" s="100"/>
      <c r="O237" s="100"/>
      <c r="Q237">
        <f t="shared" si="25"/>
        <v>3.84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144</v>
      </c>
      <c r="I238" s="100">
        <v>144</v>
      </c>
      <c r="J238" s="100"/>
      <c r="K238" s="100">
        <v>41</v>
      </c>
      <c r="L238" s="100">
        <v>41</v>
      </c>
      <c r="M238" s="100"/>
      <c r="N238" s="100"/>
      <c r="O238" s="100"/>
      <c r="Q238">
        <f t="shared" si="25"/>
        <v>5.76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1631</v>
      </c>
      <c r="I239" s="22">
        <f t="shared" si="28"/>
        <v>1631</v>
      </c>
      <c r="J239" s="22">
        <f t="shared" si="28"/>
        <v>0</v>
      </c>
      <c r="K239" s="22">
        <f t="shared" si="28"/>
        <v>323</v>
      </c>
      <c r="L239" s="22">
        <f t="shared" si="28"/>
        <v>323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4.3493333333333331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287</v>
      </c>
      <c r="I240" s="100">
        <v>287</v>
      </c>
      <c r="J240" s="100">
        <v>0</v>
      </c>
      <c r="K240" s="100">
        <v>24</v>
      </c>
      <c r="L240" s="100">
        <v>24</v>
      </c>
      <c r="M240" s="100">
        <v>0</v>
      </c>
      <c r="N240" s="100">
        <v>2</v>
      </c>
      <c r="O240" s="100">
        <v>156</v>
      </c>
      <c r="Q240">
        <f t="shared" si="25"/>
        <v>11.48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146</v>
      </c>
      <c r="I241" s="100">
        <v>146</v>
      </c>
      <c r="J241" s="100">
        <v>0</v>
      </c>
      <c r="K241" s="100">
        <v>6</v>
      </c>
      <c r="L241" s="100">
        <v>6</v>
      </c>
      <c r="M241" s="100">
        <v>0</v>
      </c>
      <c r="N241" s="100">
        <v>1</v>
      </c>
      <c r="O241" s="100">
        <v>79</v>
      </c>
      <c r="Q241">
        <f t="shared" si="25"/>
        <v>5.84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260</v>
      </c>
      <c r="I242" s="100">
        <v>260</v>
      </c>
      <c r="J242" s="100">
        <v>0</v>
      </c>
      <c r="K242" s="100">
        <v>23</v>
      </c>
      <c r="L242" s="100">
        <v>23</v>
      </c>
      <c r="M242" s="100">
        <v>0</v>
      </c>
      <c r="N242" s="100">
        <v>4</v>
      </c>
      <c r="O242" s="100">
        <v>141</v>
      </c>
      <c r="Q242">
        <f t="shared" si="25"/>
        <v>10.4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241</v>
      </c>
      <c r="I243" s="100">
        <v>241</v>
      </c>
      <c r="J243" s="100">
        <v>0</v>
      </c>
      <c r="K243" s="100">
        <v>23</v>
      </c>
      <c r="L243" s="100">
        <v>23</v>
      </c>
      <c r="M243" s="100">
        <v>0</v>
      </c>
      <c r="N243" s="100">
        <v>1</v>
      </c>
      <c r="O243" s="100">
        <v>131</v>
      </c>
      <c r="Q243">
        <f t="shared" si="25"/>
        <v>9.64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163</v>
      </c>
      <c r="I244" s="100">
        <v>163</v>
      </c>
      <c r="J244" s="100">
        <v>0</v>
      </c>
      <c r="K244" s="100">
        <v>25</v>
      </c>
      <c r="L244" s="100">
        <v>25</v>
      </c>
      <c r="M244" s="100">
        <v>0</v>
      </c>
      <c r="N244" s="100">
        <v>1</v>
      </c>
      <c r="O244" s="100">
        <v>88</v>
      </c>
      <c r="Q244">
        <f t="shared" si="25"/>
        <v>6.52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131</v>
      </c>
      <c r="I245" s="100">
        <v>131</v>
      </c>
      <c r="J245" s="100">
        <v>0</v>
      </c>
      <c r="K245" s="100">
        <v>18</v>
      </c>
      <c r="L245" s="100">
        <v>18</v>
      </c>
      <c r="M245" s="100">
        <v>0</v>
      </c>
      <c r="N245" s="100">
        <v>1</v>
      </c>
      <c r="O245" s="100">
        <v>71</v>
      </c>
      <c r="Q245">
        <f t="shared" si="25"/>
        <v>5.24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165</v>
      </c>
      <c r="I246" s="100">
        <v>165</v>
      </c>
      <c r="J246" s="100">
        <v>0</v>
      </c>
      <c r="K246" s="100">
        <v>29</v>
      </c>
      <c r="L246" s="100">
        <v>29</v>
      </c>
      <c r="M246" s="100">
        <v>0</v>
      </c>
      <c r="N246" s="100">
        <v>0</v>
      </c>
      <c r="O246" s="100">
        <v>90</v>
      </c>
      <c r="Q246">
        <f t="shared" si="25"/>
        <v>3.3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1393</v>
      </c>
      <c r="I247" s="22">
        <f t="shared" si="29"/>
        <v>1393</v>
      </c>
      <c r="J247" s="22">
        <f t="shared" si="29"/>
        <v>0</v>
      </c>
      <c r="K247" s="22">
        <f t="shared" si="29"/>
        <v>148</v>
      </c>
      <c r="L247" s="22">
        <f t="shared" si="29"/>
        <v>148</v>
      </c>
      <c r="M247" s="22">
        <f t="shared" si="29"/>
        <v>0</v>
      </c>
      <c r="N247" s="22">
        <f t="shared" si="29"/>
        <v>10</v>
      </c>
      <c r="O247" s="22">
        <f t="shared" si="29"/>
        <v>756</v>
      </c>
      <c r="Q247">
        <f t="shared" si="25"/>
        <v>6.9649999999999999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269</v>
      </c>
      <c r="I248" s="100">
        <v>261</v>
      </c>
      <c r="J248" s="100">
        <v>8</v>
      </c>
      <c r="K248" s="100">
        <v>76</v>
      </c>
      <c r="L248" s="100">
        <v>75</v>
      </c>
      <c r="M248" s="100">
        <v>1</v>
      </c>
      <c r="N248" s="100">
        <v>11</v>
      </c>
      <c r="O248" s="100">
        <v>30</v>
      </c>
      <c r="Q248">
        <f t="shared" si="25"/>
        <v>10.76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105</v>
      </c>
      <c r="I249" s="100">
        <v>105</v>
      </c>
      <c r="J249" s="100">
        <v>0</v>
      </c>
      <c r="K249" s="100">
        <v>32</v>
      </c>
      <c r="L249" s="100">
        <v>32</v>
      </c>
      <c r="M249" s="100">
        <v>0</v>
      </c>
      <c r="N249" s="100">
        <v>1</v>
      </c>
      <c r="O249" s="100">
        <v>11</v>
      </c>
      <c r="Q249">
        <f t="shared" si="25"/>
        <v>4.2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66</v>
      </c>
      <c r="I250" s="100">
        <v>66</v>
      </c>
      <c r="J250" s="100">
        <v>0</v>
      </c>
      <c r="K250" s="100">
        <v>21</v>
      </c>
      <c r="L250" s="100">
        <v>21</v>
      </c>
      <c r="M250" s="100">
        <v>0</v>
      </c>
      <c r="N250" s="100">
        <v>5</v>
      </c>
      <c r="O250" s="100">
        <v>4</v>
      </c>
      <c r="Q250">
        <f t="shared" si="25"/>
        <v>1.32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138</v>
      </c>
      <c r="I251" s="100">
        <v>127</v>
      </c>
      <c r="J251" s="100">
        <v>11</v>
      </c>
      <c r="K251" s="100">
        <v>38</v>
      </c>
      <c r="L251" s="100">
        <v>37</v>
      </c>
      <c r="M251" s="100">
        <v>1</v>
      </c>
      <c r="N251" s="100">
        <v>4</v>
      </c>
      <c r="O251" s="100">
        <v>11</v>
      </c>
      <c r="Q251">
        <f t="shared" si="25"/>
        <v>2.76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60</v>
      </c>
      <c r="I252" s="100">
        <v>60</v>
      </c>
      <c r="J252" s="100">
        <v>0</v>
      </c>
      <c r="K252" s="100">
        <v>31</v>
      </c>
      <c r="L252" s="100">
        <v>31</v>
      </c>
      <c r="M252" s="100">
        <v>0</v>
      </c>
      <c r="N252" s="100">
        <v>2</v>
      </c>
      <c r="O252" s="100">
        <v>2</v>
      </c>
      <c r="Q252">
        <f t="shared" si="25"/>
        <v>2.4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158</v>
      </c>
      <c r="I253" s="100">
        <v>155</v>
      </c>
      <c r="J253" s="100">
        <v>3</v>
      </c>
      <c r="K253" s="100">
        <v>57</v>
      </c>
      <c r="L253" s="100">
        <v>57</v>
      </c>
      <c r="M253" s="100">
        <v>0</v>
      </c>
      <c r="N253" s="100">
        <v>3</v>
      </c>
      <c r="O253" s="100">
        <v>9</v>
      </c>
      <c r="Q253">
        <f t="shared" si="25"/>
        <v>3.5111111111111111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796</v>
      </c>
      <c r="I254" s="22">
        <f t="shared" si="30"/>
        <v>774</v>
      </c>
      <c r="J254" s="22">
        <f t="shared" si="30"/>
        <v>22</v>
      </c>
      <c r="K254" s="22">
        <f t="shared" si="30"/>
        <v>255</v>
      </c>
      <c r="L254" s="22">
        <f t="shared" si="30"/>
        <v>253</v>
      </c>
      <c r="M254" s="22">
        <f t="shared" si="30"/>
        <v>2</v>
      </c>
      <c r="N254" s="22">
        <f t="shared" si="30"/>
        <v>26</v>
      </c>
      <c r="O254" s="22">
        <f t="shared" si="30"/>
        <v>67</v>
      </c>
      <c r="Q254">
        <f t="shared" si="25"/>
        <v>3.6181818181818182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151</v>
      </c>
      <c r="I255" s="100">
        <v>151</v>
      </c>
      <c r="J255" s="100"/>
      <c r="K255" s="100">
        <v>7</v>
      </c>
      <c r="L255" s="100">
        <v>7</v>
      </c>
      <c r="M255" s="100"/>
      <c r="N255" s="100">
        <v>1</v>
      </c>
      <c r="O255" s="100"/>
      <c r="Q255">
        <f t="shared" si="25"/>
        <v>6.04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201</v>
      </c>
      <c r="I256" s="100">
        <v>201</v>
      </c>
      <c r="J256" s="100"/>
      <c r="K256" s="100">
        <v>27</v>
      </c>
      <c r="L256" s="100">
        <v>27</v>
      </c>
      <c r="M256" s="100"/>
      <c r="N256" s="100">
        <v>1</v>
      </c>
      <c r="O256" s="100"/>
      <c r="Q256">
        <f t="shared" si="25"/>
        <v>2.68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352</v>
      </c>
      <c r="I257" s="30">
        <f t="shared" si="31"/>
        <v>352</v>
      </c>
      <c r="J257" s="30">
        <f t="shared" si="31"/>
        <v>0</v>
      </c>
      <c r="K257" s="30">
        <f t="shared" si="31"/>
        <v>34</v>
      </c>
      <c r="L257" s="30">
        <f t="shared" si="31"/>
        <v>34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3.52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335</v>
      </c>
      <c r="I258" s="167">
        <v>335</v>
      </c>
      <c r="J258" s="167">
        <v>0</v>
      </c>
      <c r="K258" s="167">
        <v>23</v>
      </c>
      <c r="L258" s="167">
        <v>23</v>
      </c>
      <c r="M258" s="167">
        <v>0</v>
      </c>
      <c r="N258" s="167">
        <v>3</v>
      </c>
      <c r="O258" s="167">
        <v>280</v>
      </c>
      <c r="Q258">
        <f t="shared" si="25"/>
        <v>13.4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436</v>
      </c>
      <c r="I259" s="167">
        <v>436</v>
      </c>
      <c r="J259" s="167">
        <v>0</v>
      </c>
      <c r="K259" s="167">
        <v>31</v>
      </c>
      <c r="L259" s="167">
        <v>31</v>
      </c>
      <c r="M259" s="167">
        <v>0</v>
      </c>
      <c r="N259" s="167">
        <v>8</v>
      </c>
      <c r="O259" s="167">
        <v>361</v>
      </c>
      <c r="Q259">
        <f t="shared" si="25"/>
        <v>8.7200000000000006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771</v>
      </c>
      <c r="I260" s="22">
        <f t="shared" si="32"/>
        <v>771</v>
      </c>
      <c r="J260" s="22">
        <f t="shared" si="32"/>
        <v>0</v>
      </c>
      <c r="K260" s="22">
        <f t="shared" si="32"/>
        <v>54</v>
      </c>
      <c r="L260" s="22">
        <f t="shared" si="32"/>
        <v>54</v>
      </c>
      <c r="M260" s="22">
        <f t="shared" si="32"/>
        <v>0</v>
      </c>
      <c r="N260" s="22">
        <f t="shared" si="32"/>
        <v>11</v>
      </c>
      <c r="O260" s="22">
        <f t="shared" si="32"/>
        <v>641</v>
      </c>
      <c r="Q260">
        <f t="shared" si="25"/>
        <v>10.28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353</v>
      </c>
      <c r="I261" s="100">
        <v>353</v>
      </c>
      <c r="J261" s="100">
        <v>0</v>
      </c>
      <c r="K261" s="100">
        <v>44</v>
      </c>
      <c r="L261" s="100">
        <v>44</v>
      </c>
      <c r="M261" s="100">
        <v>0</v>
      </c>
      <c r="N261" s="100">
        <v>8</v>
      </c>
      <c r="O261" s="100">
        <v>161</v>
      </c>
      <c r="Q261">
        <f t="shared" si="25"/>
        <v>14.12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256</v>
      </c>
      <c r="I262" s="100">
        <v>256</v>
      </c>
      <c r="J262" s="100">
        <v>0</v>
      </c>
      <c r="K262" s="100">
        <v>23</v>
      </c>
      <c r="L262" s="100">
        <v>23</v>
      </c>
      <c r="M262" s="100">
        <v>0</v>
      </c>
      <c r="N262" s="100">
        <v>0</v>
      </c>
      <c r="O262" s="100">
        <v>92</v>
      </c>
      <c r="Q262">
        <f t="shared" si="25"/>
        <v>10.24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 t="shared" ref="F263:O263" si="33">SUM(F261:F262)</f>
        <v>50</v>
      </c>
      <c r="G263" s="22">
        <f t="shared" si="33"/>
        <v>0</v>
      </c>
      <c r="H263" s="22">
        <f t="shared" si="33"/>
        <v>609</v>
      </c>
      <c r="I263" s="22">
        <f t="shared" si="33"/>
        <v>609</v>
      </c>
      <c r="J263" s="22">
        <f t="shared" si="33"/>
        <v>0</v>
      </c>
      <c r="K263" s="22">
        <f t="shared" si="33"/>
        <v>67</v>
      </c>
      <c r="L263" s="22">
        <f t="shared" si="33"/>
        <v>67</v>
      </c>
      <c r="M263" s="22">
        <f t="shared" si="33"/>
        <v>0</v>
      </c>
      <c r="N263" s="22">
        <f t="shared" si="33"/>
        <v>8</v>
      </c>
      <c r="O263" s="22">
        <f t="shared" si="33"/>
        <v>253</v>
      </c>
      <c r="Q263">
        <f t="shared" si="25"/>
        <v>12.18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37230</v>
      </c>
      <c r="I264" s="124">
        <f t="shared" si="34"/>
        <v>36914</v>
      </c>
      <c r="J264" s="124">
        <f t="shared" si="34"/>
        <v>315</v>
      </c>
      <c r="K264" s="124">
        <f t="shared" si="34"/>
        <v>5464</v>
      </c>
      <c r="L264" s="124">
        <f t="shared" si="34"/>
        <v>5356</v>
      </c>
      <c r="M264" s="124">
        <f t="shared" si="34"/>
        <v>108</v>
      </c>
      <c r="N264" s="124">
        <f t="shared" si="34"/>
        <v>456</v>
      </c>
      <c r="O264" s="124">
        <f t="shared" si="34"/>
        <v>32102</v>
      </c>
      <c r="Q264">
        <f>H264/E264</f>
        <v>5.3338108882521489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D1:G1"/>
    <mergeCell ref="D2:G2"/>
    <mergeCell ref="D3:G3"/>
    <mergeCell ref="E5:G5"/>
    <mergeCell ref="D6:G6"/>
    <mergeCell ref="E7:G7"/>
    <mergeCell ref="E8:G8"/>
    <mergeCell ref="A9:G9"/>
    <mergeCell ref="H9:O9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85" zoomScaleNormal="85" workbookViewId="0">
      <selection activeCell="G43" sqref="G43"/>
    </sheetView>
  </sheetViews>
  <sheetFormatPr defaultRowHeight="15" x14ac:dyDescent="0.25"/>
  <cols>
    <col min="1" max="1" width="4.28515625" customWidth="1"/>
    <col min="2" max="2" width="46.7109375" customWidth="1"/>
    <col min="3" max="3" width="51.5703125" customWidth="1"/>
    <col min="4" max="4" width="14.8554687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16.5" customHeight="1" thickBot="1" x14ac:dyDescent="0.3">
      <c r="A4" s="198">
        <v>1</v>
      </c>
      <c r="B4" s="200" t="s">
        <v>30</v>
      </c>
      <c r="C4" s="202" t="s">
        <v>264</v>
      </c>
      <c r="D4" s="201">
        <v>16</v>
      </c>
    </row>
    <row r="5" spans="1:4" ht="16.5" thickBot="1" x14ac:dyDescent="0.3">
      <c r="A5" s="377" t="s">
        <v>69</v>
      </c>
      <c r="B5" s="378"/>
      <c r="C5" s="379"/>
      <c r="D5" s="203">
        <v>16</v>
      </c>
    </row>
    <row r="6" spans="1:4" ht="16.5" thickBot="1" x14ac:dyDescent="0.3">
      <c r="A6" s="380">
        <v>2</v>
      </c>
      <c r="B6" s="382" t="s">
        <v>12</v>
      </c>
      <c r="C6" s="202" t="s">
        <v>29</v>
      </c>
      <c r="D6" s="201">
        <v>3</v>
      </c>
    </row>
    <row r="7" spans="1:4" ht="16.5" thickBot="1" x14ac:dyDescent="0.3">
      <c r="A7" s="381"/>
      <c r="B7" s="383"/>
      <c r="C7" s="202" t="s">
        <v>14</v>
      </c>
      <c r="D7" s="201">
        <v>15</v>
      </c>
    </row>
    <row r="8" spans="1:4" ht="16.5" thickBot="1" x14ac:dyDescent="0.3">
      <c r="A8" s="377" t="s">
        <v>69</v>
      </c>
      <c r="B8" s="378"/>
      <c r="C8" s="379"/>
      <c r="D8" s="199">
        <v>18</v>
      </c>
    </row>
    <row r="9" spans="1:4" ht="16.5" customHeight="1" thickBot="1" x14ac:dyDescent="0.3">
      <c r="A9" s="198">
        <v>3</v>
      </c>
      <c r="B9" s="200" t="s">
        <v>60</v>
      </c>
      <c r="C9" s="202" t="s">
        <v>20</v>
      </c>
      <c r="D9" s="201">
        <v>18</v>
      </c>
    </row>
    <row r="10" spans="1:4" ht="16.5" thickBot="1" x14ac:dyDescent="0.3">
      <c r="A10" s="377" t="s">
        <v>69</v>
      </c>
      <c r="B10" s="378"/>
      <c r="C10" s="379"/>
      <c r="D10" s="199">
        <v>18</v>
      </c>
    </row>
    <row r="11" spans="1:4" ht="16.5" thickBot="1" x14ac:dyDescent="0.3">
      <c r="A11" s="380">
        <v>4</v>
      </c>
      <c r="B11" s="382" t="s">
        <v>165</v>
      </c>
      <c r="C11" s="202" t="s">
        <v>285</v>
      </c>
      <c r="D11" s="201">
        <v>17</v>
      </c>
    </row>
    <row r="12" spans="1:4" ht="16.5" thickBot="1" x14ac:dyDescent="0.3">
      <c r="A12" s="381"/>
      <c r="B12" s="383"/>
      <c r="C12" s="202" t="s">
        <v>194</v>
      </c>
      <c r="D12" s="201">
        <v>7</v>
      </c>
    </row>
    <row r="13" spans="1:4" ht="16.5" thickBot="1" x14ac:dyDescent="0.3">
      <c r="A13" s="381"/>
      <c r="B13" s="383"/>
      <c r="C13" s="202" t="s">
        <v>195</v>
      </c>
      <c r="D13" s="201">
        <v>10</v>
      </c>
    </row>
    <row r="14" spans="1:4" ht="16.5" thickBot="1" x14ac:dyDescent="0.3">
      <c r="A14" s="377" t="s">
        <v>69</v>
      </c>
      <c r="B14" s="378"/>
      <c r="C14" s="379"/>
      <c r="D14" s="199">
        <v>34</v>
      </c>
    </row>
    <row r="15" spans="1:4" ht="16.5" thickBot="1" x14ac:dyDescent="0.3">
      <c r="A15" s="380">
        <v>5</v>
      </c>
      <c r="B15" s="382" t="s">
        <v>166</v>
      </c>
      <c r="C15" s="202" t="s">
        <v>124</v>
      </c>
      <c r="D15" s="201">
        <v>7</v>
      </c>
    </row>
    <row r="16" spans="1:4" ht="16.5" thickBot="1" x14ac:dyDescent="0.3">
      <c r="A16" s="381"/>
      <c r="B16" s="383"/>
      <c r="C16" s="202" t="s">
        <v>223</v>
      </c>
      <c r="D16" s="201">
        <v>8</v>
      </c>
    </row>
    <row r="17" spans="1:4" ht="16.5" thickBot="1" x14ac:dyDescent="0.3">
      <c r="A17" s="377" t="s">
        <v>69</v>
      </c>
      <c r="B17" s="378"/>
      <c r="C17" s="379"/>
      <c r="D17" s="199">
        <v>15</v>
      </c>
    </row>
    <row r="18" spans="1:4" ht="32.25" thickBot="1" x14ac:dyDescent="0.3">
      <c r="A18" s="198">
        <v>6</v>
      </c>
      <c r="B18" s="200" t="s">
        <v>62</v>
      </c>
      <c r="C18" s="202" t="s">
        <v>281</v>
      </c>
      <c r="D18" s="201">
        <v>9</v>
      </c>
    </row>
    <row r="19" spans="1:4" ht="16.5" thickBot="1" x14ac:dyDescent="0.3">
      <c r="A19" s="377" t="s">
        <v>69</v>
      </c>
      <c r="B19" s="378"/>
      <c r="C19" s="379"/>
      <c r="D19" s="199">
        <v>9</v>
      </c>
    </row>
    <row r="20" spans="1:4" ht="16.5" customHeight="1" thickBot="1" x14ac:dyDescent="0.3">
      <c r="A20" s="198">
        <v>7</v>
      </c>
      <c r="B20" s="200" t="s">
        <v>63</v>
      </c>
      <c r="C20" s="202" t="s">
        <v>24</v>
      </c>
      <c r="D20" s="201">
        <v>17</v>
      </c>
    </row>
    <row r="21" spans="1:4" ht="16.5" thickBot="1" x14ac:dyDescent="0.3">
      <c r="A21" s="377" t="s">
        <v>69</v>
      </c>
      <c r="B21" s="378"/>
      <c r="C21" s="379"/>
      <c r="D21" s="199">
        <v>17</v>
      </c>
    </row>
    <row r="22" spans="1:4" ht="16.5" thickBot="1" x14ac:dyDescent="0.3">
      <c r="A22" s="384" t="s">
        <v>161</v>
      </c>
      <c r="B22" s="385"/>
      <c r="C22" s="386"/>
      <c r="D22" s="204">
        <v>127</v>
      </c>
    </row>
  </sheetData>
  <mergeCells count="18">
    <mergeCell ref="A22:C22"/>
    <mergeCell ref="A19:C19"/>
    <mergeCell ref="A21:C21"/>
    <mergeCell ref="A11:A13"/>
    <mergeCell ref="B11:B13"/>
    <mergeCell ref="A14:C14"/>
    <mergeCell ref="A15:A16"/>
    <mergeCell ref="B15:B16"/>
    <mergeCell ref="A17:C17"/>
    <mergeCell ref="A1:A3"/>
    <mergeCell ref="B1:B3"/>
    <mergeCell ref="C1:C3"/>
    <mergeCell ref="D1:D3"/>
    <mergeCell ref="A10:C10"/>
    <mergeCell ref="A6:A7"/>
    <mergeCell ref="B6:B7"/>
    <mergeCell ref="A8:C8"/>
    <mergeCell ref="A5:C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G43" sqref="G43"/>
    </sheetView>
  </sheetViews>
  <sheetFormatPr defaultRowHeight="15" x14ac:dyDescent="0.25"/>
  <cols>
    <col min="1" max="1" width="4.140625" customWidth="1"/>
    <col min="2" max="2" width="42.5703125" customWidth="1"/>
    <col min="3" max="3" width="49.42578125" customWidth="1"/>
    <col min="4" max="4" width="12.57031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13</v>
      </c>
    </row>
    <row r="5" spans="1:4" ht="32.25" thickBot="1" x14ac:dyDescent="0.3">
      <c r="A5" s="381"/>
      <c r="B5" s="383"/>
      <c r="C5" s="207" t="s">
        <v>260</v>
      </c>
      <c r="D5" s="201">
        <v>5</v>
      </c>
    </row>
    <row r="6" spans="1:4" ht="16.5" thickBot="1" x14ac:dyDescent="0.3">
      <c r="A6" s="381"/>
      <c r="B6" s="383"/>
      <c r="C6" s="202" t="s">
        <v>264</v>
      </c>
      <c r="D6" s="201">
        <v>15</v>
      </c>
    </row>
    <row r="7" spans="1:4" ht="16.5" thickBot="1" x14ac:dyDescent="0.3">
      <c r="A7" s="377" t="s">
        <v>69</v>
      </c>
      <c r="B7" s="378"/>
      <c r="C7" s="379"/>
      <c r="D7" s="203">
        <v>33</v>
      </c>
    </row>
    <row r="8" spans="1:4" ht="16.5" thickBot="1" x14ac:dyDescent="0.3">
      <c r="A8" s="380">
        <v>2</v>
      </c>
      <c r="B8" s="382" t="s">
        <v>12</v>
      </c>
      <c r="C8" s="207" t="s">
        <v>118</v>
      </c>
      <c r="D8" s="201">
        <v>11</v>
      </c>
    </row>
    <row r="9" spans="1:4" ht="32.25" thickBot="1" x14ac:dyDescent="0.3">
      <c r="A9" s="381"/>
      <c r="B9" s="383"/>
      <c r="C9" s="207" t="s">
        <v>242</v>
      </c>
      <c r="D9" s="201">
        <v>14</v>
      </c>
    </row>
    <row r="10" spans="1:4" ht="16.5" thickBot="1" x14ac:dyDescent="0.3">
      <c r="A10" s="381"/>
      <c r="B10" s="383"/>
      <c r="C10" s="202" t="s">
        <v>14</v>
      </c>
      <c r="D10" s="201">
        <v>14</v>
      </c>
    </row>
    <row r="11" spans="1:4" ht="32.25" thickBot="1" x14ac:dyDescent="0.3">
      <c r="A11" s="387"/>
      <c r="B11" s="388"/>
      <c r="C11" s="207" t="s">
        <v>44</v>
      </c>
      <c r="D11" s="201">
        <v>3</v>
      </c>
    </row>
    <row r="12" spans="1:4" ht="16.5" thickBot="1" x14ac:dyDescent="0.3">
      <c r="A12" s="377" t="s">
        <v>69</v>
      </c>
      <c r="B12" s="378"/>
      <c r="C12" s="379"/>
      <c r="D12" s="199">
        <v>42</v>
      </c>
    </row>
    <row r="13" spans="1:4" ht="16.5" thickBot="1" x14ac:dyDescent="0.3">
      <c r="A13" s="380">
        <v>3</v>
      </c>
      <c r="B13" s="382" t="s">
        <v>60</v>
      </c>
      <c r="C13" s="207" t="s">
        <v>265</v>
      </c>
      <c r="D13" s="201">
        <v>7</v>
      </c>
    </row>
    <row r="14" spans="1:4" ht="32.25" thickBot="1" x14ac:dyDescent="0.3">
      <c r="A14" s="387"/>
      <c r="B14" s="388"/>
      <c r="C14" s="202" t="s">
        <v>20</v>
      </c>
      <c r="D14" s="201">
        <v>15</v>
      </c>
    </row>
    <row r="15" spans="1:4" ht="16.5" thickBot="1" x14ac:dyDescent="0.3">
      <c r="A15" s="377" t="s">
        <v>69</v>
      </c>
      <c r="B15" s="378"/>
      <c r="C15" s="379"/>
      <c r="D15" s="199">
        <v>22</v>
      </c>
    </row>
    <row r="16" spans="1:4" ht="32.25" thickBot="1" x14ac:dyDescent="0.3">
      <c r="A16" s="380">
        <v>4</v>
      </c>
      <c r="B16" s="382" t="s">
        <v>61</v>
      </c>
      <c r="C16" s="207" t="s">
        <v>104</v>
      </c>
      <c r="D16" s="201">
        <v>16</v>
      </c>
    </row>
    <row r="17" spans="1:4" ht="32.25" thickBot="1" x14ac:dyDescent="0.3">
      <c r="A17" s="381"/>
      <c r="B17" s="383"/>
      <c r="C17" s="207" t="s">
        <v>76</v>
      </c>
      <c r="D17" s="201">
        <v>4</v>
      </c>
    </row>
    <row r="18" spans="1:4" ht="48" thickBot="1" x14ac:dyDescent="0.3">
      <c r="A18" s="381"/>
      <c r="B18" s="383"/>
      <c r="C18" s="207" t="s">
        <v>101</v>
      </c>
      <c r="D18" s="201">
        <v>22</v>
      </c>
    </row>
    <row r="19" spans="1:4" ht="16.5" thickBot="1" x14ac:dyDescent="0.3">
      <c r="A19" s="377" t="s">
        <v>69</v>
      </c>
      <c r="B19" s="378"/>
      <c r="C19" s="379"/>
      <c r="D19" s="199">
        <v>42</v>
      </c>
    </row>
    <row r="20" spans="1:4" ht="16.5" thickBot="1" x14ac:dyDescent="0.3">
      <c r="A20" s="380">
        <v>5</v>
      </c>
      <c r="B20" s="382" t="s">
        <v>165</v>
      </c>
      <c r="C20" s="202" t="s">
        <v>285</v>
      </c>
      <c r="D20" s="201">
        <v>17</v>
      </c>
    </row>
    <row r="21" spans="1:4" ht="16.5" thickBot="1" x14ac:dyDescent="0.3">
      <c r="A21" s="381"/>
      <c r="B21" s="383"/>
      <c r="C21" s="202" t="s">
        <v>194</v>
      </c>
      <c r="D21" s="201">
        <v>7</v>
      </c>
    </row>
    <row r="22" spans="1:4" ht="16.5" thickBot="1" x14ac:dyDescent="0.3">
      <c r="A22" s="387"/>
      <c r="B22" s="388"/>
      <c r="C22" s="202" t="s">
        <v>195</v>
      </c>
      <c r="D22" s="201">
        <v>10</v>
      </c>
    </row>
    <row r="23" spans="1:4" ht="16.5" thickBot="1" x14ac:dyDescent="0.3">
      <c r="A23" s="377" t="s">
        <v>69</v>
      </c>
      <c r="B23" s="378"/>
      <c r="C23" s="379"/>
      <c r="D23" s="199">
        <v>34</v>
      </c>
    </row>
    <row r="24" spans="1:4" ht="32.25" thickBot="1" x14ac:dyDescent="0.3">
      <c r="A24" s="380">
        <v>6</v>
      </c>
      <c r="B24" s="382" t="s">
        <v>166</v>
      </c>
      <c r="C24" s="207" t="s">
        <v>84</v>
      </c>
      <c r="D24" s="201">
        <v>12</v>
      </c>
    </row>
    <row r="25" spans="1:4" ht="48" thickBot="1" x14ac:dyDescent="0.3">
      <c r="A25" s="381"/>
      <c r="B25" s="383"/>
      <c r="C25" s="207" t="s">
        <v>268</v>
      </c>
      <c r="D25" s="201">
        <v>10</v>
      </c>
    </row>
    <row r="26" spans="1:4" ht="16.5" thickBot="1" x14ac:dyDescent="0.3">
      <c r="A26" s="381"/>
      <c r="B26" s="383"/>
      <c r="C26" s="202" t="s">
        <v>124</v>
      </c>
      <c r="D26" s="201">
        <v>7</v>
      </c>
    </row>
    <row r="27" spans="1:4" ht="16.5" thickBot="1" x14ac:dyDescent="0.3">
      <c r="A27" s="381"/>
      <c r="B27" s="383"/>
      <c r="C27" s="202" t="s">
        <v>223</v>
      </c>
      <c r="D27" s="201">
        <v>9</v>
      </c>
    </row>
    <row r="28" spans="1:4" ht="32.25" thickBot="1" x14ac:dyDescent="0.3">
      <c r="A28" s="381"/>
      <c r="B28" s="383"/>
      <c r="C28" s="207" t="s">
        <v>267</v>
      </c>
      <c r="D28" s="201">
        <v>16</v>
      </c>
    </row>
    <row r="29" spans="1:4" ht="16.5" thickBot="1" x14ac:dyDescent="0.3">
      <c r="A29" s="377" t="s">
        <v>69</v>
      </c>
      <c r="B29" s="378"/>
      <c r="C29" s="379"/>
      <c r="D29" s="199">
        <v>54</v>
      </c>
    </row>
    <row r="30" spans="1:4" ht="32.25" thickBot="1" x14ac:dyDescent="0.3">
      <c r="A30" s="380">
        <v>7</v>
      </c>
      <c r="B30" s="382" t="s">
        <v>62</v>
      </c>
      <c r="C30" s="207" t="s">
        <v>42</v>
      </c>
      <c r="D30" s="201">
        <v>7</v>
      </c>
    </row>
    <row r="31" spans="1:4" ht="32.25" thickBot="1" x14ac:dyDescent="0.3">
      <c r="A31" s="381"/>
      <c r="B31" s="383"/>
      <c r="C31" s="207" t="s">
        <v>125</v>
      </c>
      <c r="D31" s="201">
        <v>5</v>
      </c>
    </row>
    <row r="32" spans="1:4" ht="32.25" thickBot="1" x14ac:dyDescent="0.3">
      <c r="A32" s="381"/>
      <c r="B32" s="383"/>
      <c r="C32" s="207" t="s">
        <v>279</v>
      </c>
      <c r="D32" s="201">
        <v>10</v>
      </c>
    </row>
    <row r="33" spans="1:4" ht="32.25" thickBot="1" x14ac:dyDescent="0.3">
      <c r="A33" s="381"/>
      <c r="B33" s="383"/>
      <c r="C33" s="207" t="s">
        <v>280</v>
      </c>
      <c r="D33" s="201">
        <v>9</v>
      </c>
    </row>
    <row r="34" spans="1:4" ht="16.5" thickBot="1" x14ac:dyDescent="0.3">
      <c r="A34" s="381"/>
      <c r="B34" s="383"/>
      <c r="C34" s="207" t="s">
        <v>245</v>
      </c>
      <c r="D34" s="201">
        <v>19</v>
      </c>
    </row>
    <row r="35" spans="1:4" ht="32.25" thickBot="1" x14ac:dyDescent="0.3">
      <c r="A35" s="381"/>
      <c r="B35" s="383"/>
      <c r="C35" s="207" t="s">
        <v>127</v>
      </c>
      <c r="D35" s="201">
        <v>10</v>
      </c>
    </row>
    <row r="36" spans="1:4" ht="32.25" thickBot="1" x14ac:dyDescent="0.3">
      <c r="A36" s="381"/>
      <c r="B36" s="383"/>
      <c r="C36" s="202" t="s">
        <v>281</v>
      </c>
      <c r="D36" s="201">
        <v>8</v>
      </c>
    </row>
    <row r="37" spans="1:4" ht="16.5" thickBot="1" x14ac:dyDescent="0.3">
      <c r="A37" s="387"/>
      <c r="B37" s="388"/>
      <c r="C37" s="202" t="s">
        <v>14</v>
      </c>
      <c r="D37" s="201">
        <v>2</v>
      </c>
    </row>
    <row r="38" spans="1:4" ht="16.5" thickBot="1" x14ac:dyDescent="0.3">
      <c r="A38" s="377" t="s">
        <v>69</v>
      </c>
      <c r="B38" s="378"/>
      <c r="C38" s="379"/>
      <c r="D38" s="199">
        <v>70</v>
      </c>
    </row>
    <row r="39" spans="1:4" ht="32.25" thickBot="1" x14ac:dyDescent="0.3">
      <c r="A39" s="380">
        <v>8</v>
      </c>
      <c r="B39" s="382" t="s">
        <v>63</v>
      </c>
      <c r="C39" s="207" t="s">
        <v>270</v>
      </c>
      <c r="D39" s="201">
        <v>5</v>
      </c>
    </row>
    <row r="40" spans="1:4" ht="16.5" thickBot="1" x14ac:dyDescent="0.3">
      <c r="A40" s="381"/>
      <c r="B40" s="383"/>
      <c r="C40" s="207" t="s">
        <v>20</v>
      </c>
      <c r="D40" s="201">
        <v>9</v>
      </c>
    </row>
    <row r="41" spans="1:4" ht="16.5" thickBot="1" x14ac:dyDescent="0.3">
      <c r="A41" s="381"/>
      <c r="B41" s="383"/>
      <c r="C41" s="202" t="s">
        <v>24</v>
      </c>
      <c r="D41" s="201">
        <v>17</v>
      </c>
    </row>
    <row r="42" spans="1:4" ht="16.5" thickBot="1" x14ac:dyDescent="0.3">
      <c r="A42" s="377" t="s">
        <v>69</v>
      </c>
      <c r="B42" s="378"/>
      <c r="C42" s="379"/>
      <c r="D42" s="199">
        <v>31</v>
      </c>
    </row>
    <row r="43" spans="1:4" ht="48" thickBot="1" x14ac:dyDescent="0.3">
      <c r="A43" s="205">
        <v>9</v>
      </c>
      <c r="B43" s="206" t="s">
        <v>65</v>
      </c>
      <c r="C43" s="207" t="s">
        <v>283</v>
      </c>
      <c r="D43" s="201">
        <v>9</v>
      </c>
    </row>
    <row r="44" spans="1:4" ht="16.5" thickBot="1" x14ac:dyDescent="0.3">
      <c r="A44" s="377" t="s">
        <v>69</v>
      </c>
      <c r="B44" s="378"/>
      <c r="C44" s="379"/>
      <c r="D44" s="199">
        <v>9</v>
      </c>
    </row>
    <row r="45" spans="1:4" ht="32.25" thickBot="1" x14ac:dyDescent="0.3">
      <c r="A45" s="380">
        <v>10</v>
      </c>
      <c r="B45" s="382" t="s">
        <v>64</v>
      </c>
      <c r="C45" s="207" t="s">
        <v>84</v>
      </c>
      <c r="D45" s="201">
        <v>17</v>
      </c>
    </row>
    <row r="46" spans="1:4" ht="16.5" thickBot="1" x14ac:dyDescent="0.3">
      <c r="A46" s="381"/>
      <c r="B46" s="383"/>
      <c r="C46" s="207" t="s">
        <v>53</v>
      </c>
      <c r="D46" s="201">
        <v>7</v>
      </c>
    </row>
    <row r="47" spans="1:4" ht="32.25" thickBot="1" x14ac:dyDescent="0.3">
      <c r="A47" s="381"/>
      <c r="B47" s="383"/>
      <c r="C47" s="207" t="s">
        <v>106</v>
      </c>
      <c r="D47" s="201">
        <v>16</v>
      </c>
    </row>
    <row r="48" spans="1:4" ht="32.25" thickBot="1" x14ac:dyDescent="0.3">
      <c r="A48" s="381"/>
      <c r="B48" s="383"/>
      <c r="C48" s="207" t="s">
        <v>286</v>
      </c>
      <c r="D48" s="201">
        <v>17</v>
      </c>
    </row>
    <row r="49" spans="1:4" ht="48" thickBot="1" x14ac:dyDescent="0.3">
      <c r="A49" s="381"/>
      <c r="B49" s="383"/>
      <c r="C49" s="207" t="s">
        <v>57</v>
      </c>
      <c r="D49" s="201">
        <v>9</v>
      </c>
    </row>
    <row r="50" spans="1:4" ht="32.25" thickBot="1" x14ac:dyDescent="0.3">
      <c r="A50" s="381"/>
      <c r="B50" s="383"/>
      <c r="C50" s="207" t="s">
        <v>152</v>
      </c>
      <c r="D50" s="201">
        <v>13</v>
      </c>
    </row>
    <row r="51" spans="1:4" ht="16.5" thickBot="1" x14ac:dyDescent="0.3">
      <c r="A51" s="377" t="s">
        <v>69</v>
      </c>
      <c r="B51" s="378"/>
      <c r="C51" s="379"/>
      <c r="D51" s="199">
        <v>79</v>
      </c>
    </row>
    <row r="52" spans="1:4" ht="16.5" thickBot="1" x14ac:dyDescent="0.3">
      <c r="A52" s="384" t="s">
        <v>161</v>
      </c>
      <c r="B52" s="385"/>
      <c r="C52" s="386"/>
      <c r="D52" s="204">
        <v>416</v>
      </c>
    </row>
  </sheetData>
  <mergeCells count="33">
    <mergeCell ref="A1:A3"/>
    <mergeCell ref="B1:B3"/>
    <mergeCell ref="C1:C3"/>
    <mergeCell ref="D1:D3"/>
    <mergeCell ref="A19:C19"/>
    <mergeCell ref="A8:A11"/>
    <mergeCell ref="B8:B11"/>
    <mergeCell ref="A12:C12"/>
    <mergeCell ref="A4:A6"/>
    <mergeCell ref="B4:B6"/>
    <mergeCell ref="A7:C7"/>
    <mergeCell ref="A13:A14"/>
    <mergeCell ref="B13:B14"/>
    <mergeCell ref="A15:C15"/>
    <mergeCell ref="A16:A18"/>
    <mergeCell ref="B16:B18"/>
    <mergeCell ref="A42:C42"/>
    <mergeCell ref="A20:A22"/>
    <mergeCell ref="B20:B22"/>
    <mergeCell ref="A23:C23"/>
    <mergeCell ref="A24:A28"/>
    <mergeCell ref="B24:B28"/>
    <mergeCell ref="A29:C29"/>
    <mergeCell ref="A30:A37"/>
    <mergeCell ref="B30:B37"/>
    <mergeCell ref="A38:C38"/>
    <mergeCell ref="A39:A41"/>
    <mergeCell ref="B39:B41"/>
    <mergeCell ref="A52:C52"/>
    <mergeCell ref="A44:C44"/>
    <mergeCell ref="A45:A50"/>
    <mergeCell ref="B45:B50"/>
    <mergeCell ref="A51:C5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10" zoomScale="85" zoomScaleNormal="85" workbookViewId="0">
      <selection activeCell="G43" sqref="G43"/>
    </sheetView>
  </sheetViews>
  <sheetFormatPr defaultRowHeight="15" x14ac:dyDescent="0.25"/>
  <cols>
    <col min="1" max="1" width="3.85546875" customWidth="1"/>
    <col min="2" max="2" width="42" customWidth="1"/>
    <col min="3" max="3" width="50.42578125" customWidth="1"/>
    <col min="4" max="4" width="12.710937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32.25" thickBot="1" x14ac:dyDescent="0.3">
      <c r="A5" s="381"/>
      <c r="B5" s="383"/>
      <c r="C5" s="207" t="s">
        <v>260</v>
      </c>
      <c r="D5" s="201">
        <v>6</v>
      </c>
    </row>
    <row r="6" spans="1:4" ht="16.5" thickBot="1" x14ac:dyDescent="0.3">
      <c r="A6" s="381"/>
      <c r="B6" s="383"/>
      <c r="C6" s="202" t="s">
        <v>264</v>
      </c>
      <c r="D6" s="201">
        <v>13</v>
      </c>
    </row>
    <row r="7" spans="1:4" ht="16.5" thickBot="1" x14ac:dyDescent="0.3">
      <c r="A7" s="377" t="s">
        <v>69</v>
      </c>
      <c r="B7" s="378"/>
      <c r="C7" s="379"/>
      <c r="D7" s="203">
        <v>31</v>
      </c>
    </row>
    <row r="8" spans="1:4" ht="16.5" thickBot="1" x14ac:dyDescent="0.3">
      <c r="A8" s="380">
        <v>2</v>
      </c>
      <c r="B8" s="382" t="s">
        <v>12</v>
      </c>
      <c r="C8" s="207" t="s">
        <v>118</v>
      </c>
      <c r="D8" s="201">
        <v>11</v>
      </c>
    </row>
    <row r="9" spans="1:4" ht="32.25" thickBot="1" x14ac:dyDescent="0.3">
      <c r="A9" s="381"/>
      <c r="B9" s="383"/>
      <c r="C9" s="207" t="s">
        <v>242</v>
      </c>
      <c r="D9" s="201">
        <v>13</v>
      </c>
    </row>
    <row r="10" spans="1:4" ht="16.5" thickBot="1" x14ac:dyDescent="0.3">
      <c r="A10" s="381"/>
      <c r="B10" s="383"/>
      <c r="C10" s="202" t="s">
        <v>14</v>
      </c>
      <c r="D10" s="201">
        <v>14</v>
      </c>
    </row>
    <row r="11" spans="1:4" ht="32.25" thickBot="1" x14ac:dyDescent="0.3">
      <c r="A11" s="387"/>
      <c r="B11" s="388"/>
      <c r="C11" s="207" t="s">
        <v>44</v>
      </c>
      <c r="D11" s="201">
        <v>3</v>
      </c>
    </row>
    <row r="12" spans="1:4" ht="16.5" thickBot="1" x14ac:dyDescent="0.3">
      <c r="A12" s="377" t="s">
        <v>69</v>
      </c>
      <c r="B12" s="378"/>
      <c r="C12" s="379"/>
      <c r="D12" s="199">
        <v>41</v>
      </c>
    </row>
    <row r="13" spans="1:4" ht="16.5" thickBot="1" x14ac:dyDescent="0.3">
      <c r="A13" s="380">
        <v>3</v>
      </c>
      <c r="B13" s="382" t="s">
        <v>60</v>
      </c>
      <c r="C13" s="207" t="s">
        <v>265</v>
      </c>
      <c r="D13" s="201">
        <v>7</v>
      </c>
    </row>
    <row r="14" spans="1:4" ht="16.5" thickBot="1" x14ac:dyDescent="0.3">
      <c r="A14" s="387"/>
      <c r="B14" s="388"/>
      <c r="C14" s="202" t="s">
        <v>20</v>
      </c>
      <c r="D14" s="201">
        <v>15</v>
      </c>
    </row>
    <row r="15" spans="1:4" ht="16.5" thickBot="1" x14ac:dyDescent="0.3">
      <c r="A15" s="377" t="s">
        <v>69</v>
      </c>
      <c r="B15" s="378"/>
      <c r="C15" s="379"/>
      <c r="D15" s="199">
        <v>22</v>
      </c>
    </row>
    <row r="16" spans="1:4" ht="32.25" thickBot="1" x14ac:dyDescent="0.3">
      <c r="A16" s="380">
        <v>4</v>
      </c>
      <c r="B16" s="382" t="s">
        <v>61</v>
      </c>
      <c r="C16" s="207" t="s">
        <v>104</v>
      </c>
      <c r="D16" s="201">
        <v>16</v>
      </c>
    </row>
    <row r="17" spans="1:4" ht="32.25" thickBot="1" x14ac:dyDescent="0.3">
      <c r="A17" s="381"/>
      <c r="B17" s="383"/>
      <c r="C17" s="207" t="s">
        <v>76</v>
      </c>
      <c r="D17" s="201">
        <v>4</v>
      </c>
    </row>
    <row r="18" spans="1:4" ht="48" thickBot="1" x14ac:dyDescent="0.3">
      <c r="A18" s="381"/>
      <c r="B18" s="383"/>
      <c r="C18" s="207" t="s">
        <v>101</v>
      </c>
      <c r="D18" s="201">
        <v>22</v>
      </c>
    </row>
    <row r="19" spans="1:4" ht="16.5" thickBot="1" x14ac:dyDescent="0.3">
      <c r="A19" s="377" t="s">
        <v>69</v>
      </c>
      <c r="B19" s="378"/>
      <c r="C19" s="379"/>
      <c r="D19" s="199">
        <v>42</v>
      </c>
    </row>
    <row r="20" spans="1:4" ht="16.5" thickBot="1" x14ac:dyDescent="0.3">
      <c r="A20" s="380">
        <v>5</v>
      </c>
      <c r="B20" s="382" t="s">
        <v>165</v>
      </c>
      <c r="C20" s="202" t="s">
        <v>285</v>
      </c>
      <c r="D20" s="201">
        <v>14</v>
      </c>
    </row>
    <row r="21" spans="1:4" ht="16.5" thickBot="1" x14ac:dyDescent="0.3">
      <c r="A21" s="381"/>
      <c r="B21" s="383"/>
      <c r="C21" s="202" t="s">
        <v>194</v>
      </c>
      <c r="D21" s="201">
        <v>7</v>
      </c>
    </row>
    <row r="22" spans="1:4" ht="16.5" thickBot="1" x14ac:dyDescent="0.3">
      <c r="A22" s="387"/>
      <c r="B22" s="388"/>
      <c r="C22" s="202" t="s">
        <v>195</v>
      </c>
      <c r="D22" s="201">
        <v>10</v>
      </c>
    </row>
    <row r="23" spans="1:4" ht="16.5" thickBot="1" x14ac:dyDescent="0.3">
      <c r="A23" s="377" t="s">
        <v>69</v>
      </c>
      <c r="B23" s="378"/>
      <c r="C23" s="379"/>
      <c r="D23" s="199">
        <v>31</v>
      </c>
    </row>
    <row r="24" spans="1:4" ht="32.25" thickBot="1" x14ac:dyDescent="0.3">
      <c r="A24" s="380">
        <v>6</v>
      </c>
      <c r="B24" s="382" t="s">
        <v>166</v>
      </c>
      <c r="C24" s="207" t="s">
        <v>84</v>
      </c>
      <c r="D24" s="201">
        <v>12</v>
      </c>
    </row>
    <row r="25" spans="1:4" ht="48" thickBot="1" x14ac:dyDescent="0.3">
      <c r="A25" s="381"/>
      <c r="B25" s="383"/>
      <c r="C25" s="207" t="s">
        <v>268</v>
      </c>
      <c r="D25" s="201">
        <v>10</v>
      </c>
    </row>
    <row r="26" spans="1:4" ht="16.5" thickBot="1" x14ac:dyDescent="0.3">
      <c r="A26" s="381"/>
      <c r="B26" s="383"/>
      <c r="C26" s="202" t="s">
        <v>124</v>
      </c>
      <c r="D26" s="201">
        <v>7</v>
      </c>
    </row>
    <row r="27" spans="1:4" ht="16.5" thickBot="1" x14ac:dyDescent="0.3">
      <c r="A27" s="381"/>
      <c r="B27" s="383"/>
      <c r="C27" s="202" t="s">
        <v>223</v>
      </c>
      <c r="D27" s="201">
        <v>9</v>
      </c>
    </row>
    <row r="28" spans="1:4" ht="32.25" thickBot="1" x14ac:dyDescent="0.3">
      <c r="A28" s="381"/>
      <c r="B28" s="383"/>
      <c r="C28" s="207" t="s">
        <v>267</v>
      </c>
      <c r="D28" s="201">
        <v>16</v>
      </c>
    </row>
    <row r="29" spans="1:4" ht="16.5" thickBot="1" x14ac:dyDescent="0.3">
      <c r="A29" s="377" t="s">
        <v>69</v>
      </c>
      <c r="B29" s="378"/>
      <c r="C29" s="379"/>
      <c r="D29" s="199">
        <v>54</v>
      </c>
    </row>
    <row r="30" spans="1:4" ht="32.25" thickBot="1" x14ac:dyDescent="0.3">
      <c r="A30" s="380">
        <v>7</v>
      </c>
      <c r="B30" s="382" t="s">
        <v>62</v>
      </c>
      <c r="C30" s="207" t="s">
        <v>42</v>
      </c>
      <c r="D30" s="201">
        <v>7</v>
      </c>
    </row>
    <row r="31" spans="1:4" ht="32.25" thickBot="1" x14ac:dyDescent="0.3">
      <c r="A31" s="381"/>
      <c r="B31" s="383"/>
      <c r="C31" s="207" t="s">
        <v>125</v>
      </c>
      <c r="D31" s="201">
        <v>4</v>
      </c>
    </row>
    <row r="32" spans="1:4" ht="32.25" thickBot="1" x14ac:dyDescent="0.3">
      <c r="A32" s="381"/>
      <c r="B32" s="383"/>
      <c r="C32" s="207" t="s">
        <v>279</v>
      </c>
      <c r="D32" s="201">
        <v>10</v>
      </c>
    </row>
    <row r="33" spans="1:4" ht="32.25" thickBot="1" x14ac:dyDescent="0.3">
      <c r="A33" s="381"/>
      <c r="B33" s="383"/>
      <c r="C33" s="207" t="s">
        <v>280</v>
      </c>
      <c r="D33" s="201">
        <v>9</v>
      </c>
    </row>
    <row r="34" spans="1:4" ht="16.5" thickBot="1" x14ac:dyDescent="0.3">
      <c r="A34" s="381"/>
      <c r="B34" s="383"/>
      <c r="C34" s="207" t="s">
        <v>245</v>
      </c>
      <c r="D34" s="201">
        <v>19</v>
      </c>
    </row>
    <row r="35" spans="1:4" ht="32.25" thickBot="1" x14ac:dyDescent="0.3">
      <c r="A35" s="381"/>
      <c r="B35" s="383"/>
      <c r="C35" s="207" t="s">
        <v>127</v>
      </c>
      <c r="D35" s="201">
        <v>10</v>
      </c>
    </row>
    <row r="36" spans="1:4" ht="32.25" thickBot="1" x14ac:dyDescent="0.3">
      <c r="A36" s="381"/>
      <c r="B36" s="383"/>
      <c r="C36" s="202" t="s">
        <v>281</v>
      </c>
      <c r="D36" s="201">
        <v>8</v>
      </c>
    </row>
    <row r="37" spans="1:4" ht="16.5" thickBot="1" x14ac:dyDescent="0.3">
      <c r="A37" s="377" t="s">
        <v>69</v>
      </c>
      <c r="B37" s="378"/>
      <c r="C37" s="379"/>
      <c r="D37" s="199">
        <v>67</v>
      </c>
    </row>
    <row r="38" spans="1:4" ht="32.25" thickBot="1" x14ac:dyDescent="0.3">
      <c r="A38" s="380">
        <v>8</v>
      </c>
      <c r="B38" s="382" t="s">
        <v>63</v>
      </c>
      <c r="C38" s="207" t="s">
        <v>270</v>
      </c>
      <c r="D38" s="201">
        <v>5</v>
      </c>
    </row>
    <row r="39" spans="1:4" ht="16.5" thickBot="1" x14ac:dyDescent="0.3">
      <c r="A39" s="381"/>
      <c r="B39" s="383"/>
      <c r="C39" s="207" t="s">
        <v>20</v>
      </c>
      <c r="D39" s="201">
        <v>9</v>
      </c>
    </row>
    <row r="40" spans="1:4" ht="16.5" thickBot="1" x14ac:dyDescent="0.3">
      <c r="A40" s="381"/>
      <c r="B40" s="383"/>
      <c r="C40" s="202" t="s">
        <v>24</v>
      </c>
      <c r="D40" s="201">
        <v>17</v>
      </c>
    </row>
    <row r="41" spans="1:4" ht="16.5" thickBot="1" x14ac:dyDescent="0.3">
      <c r="A41" s="377" t="s">
        <v>69</v>
      </c>
      <c r="B41" s="378"/>
      <c r="C41" s="379"/>
      <c r="D41" s="199">
        <v>31</v>
      </c>
    </row>
    <row r="42" spans="1:4" ht="48" thickBot="1" x14ac:dyDescent="0.3">
      <c r="A42" s="208">
        <v>9</v>
      </c>
      <c r="B42" s="209" t="s">
        <v>65</v>
      </c>
      <c r="C42" s="207" t="s">
        <v>283</v>
      </c>
      <c r="D42" s="201">
        <v>9</v>
      </c>
    </row>
    <row r="43" spans="1:4" ht="16.5" thickBot="1" x14ac:dyDescent="0.3">
      <c r="A43" s="377" t="s">
        <v>69</v>
      </c>
      <c r="B43" s="378"/>
      <c r="C43" s="379"/>
      <c r="D43" s="199">
        <v>9</v>
      </c>
    </row>
    <row r="44" spans="1:4" ht="32.25" thickBot="1" x14ac:dyDescent="0.3">
      <c r="A44" s="380">
        <v>10</v>
      </c>
      <c r="B44" s="382" t="s">
        <v>64</v>
      </c>
      <c r="C44" s="207" t="s">
        <v>84</v>
      </c>
      <c r="D44" s="201">
        <v>15</v>
      </c>
    </row>
    <row r="45" spans="1:4" ht="16.5" thickBot="1" x14ac:dyDescent="0.3">
      <c r="A45" s="381"/>
      <c r="B45" s="383"/>
      <c r="C45" s="207" t="s">
        <v>53</v>
      </c>
      <c r="D45" s="201">
        <v>7</v>
      </c>
    </row>
    <row r="46" spans="1:4" ht="32.25" thickBot="1" x14ac:dyDescent="0.3">
      <c r="A46" s="381"/>
      <c r="B46" s="383"/>
      <c r="C46" s="207" t="s">
        <v>106</v>
      </c>
      <c r="D46" s="201">
        <v>16</v>
      </c>
    </row>
    <row r="47" spans="1:4" ht="32.25" thickBot="1" x14ac:dyDescent="0.3">
      <c r="A47" s="381"/>
      <c r="B47" s="383"/>
      <c r="C47" s="207" t="s">
        <v>286</v>
      </c>
      <c r="D47" s="201">
        <v>17</v>
      </c>
    </row>
    <row r="48" spans="1:4" ht="48" thickBot="1" x14ac:dyDescent="0.3">
      <c r="A48" s="381"/>
      <c r="B48" s="383"/>
      <c r="C48" s="207" t="s">
        <v>57</v>
      </c>
      <c r="D48" s="201">
        <v>9</v>
      </c>
    </row>
    <row r="49" spans="1:4" ht="32.25" thickBot="1" x14ac:dyDescent="0.3">
      <c r="A49" s="381"/>
      <c r="B49" s="383"/>
      <c r="C49" s="207" t="s">
        <v>152</v>
      </c>
      <c r="D49" s="201">
        <v>13</v>
      </c>
    </row>
    <row r="50" spans="1:4" ht="16.5" thickBot="1" x14ac:dyDescent="0.3">
      <c r="A50" s="377" t="s">
        <v>69</v>
      </c>
      <c r="B50" s="378"/>
      <c r="C50" s="379"/>
      <c r="D50" s="199">
        <v>77</v>
      </c>
    </row>
    <row r="51" spans="1:4" ht="16.5" thickBot="1" x14ac:dyDescent="0.3">
      <c r="A51" s="384" t="s">
        <v>161</v>
      </c>
      <c r="B51" s="385"/>
      <c r="C51" s="386"/>
      <c r="D51" s="204">
        <v>405</v>
      </c>
    </row>
  </sheetData>
  <mergeCells count="33">
    <mergeCell ref="A1:A3"/>
    <mergeCell ref="B1:B3"/>
    <mergeCell ref="C1:C3"/>
    <mergeCell ref="D1:D3"/>
    <mergeCell ref="A19:C19"/>
    <mergeCell ref="A8:A11"/>
    <mergeCell ref="B8:B11"/>
    <mergeCell ref="A12:C12"/>
    <mergeCell ref="A4:A6"/>
    <mergeCell ref="B4:B6"/>
    <mergeCell ref="A7:C7"/>
    <mergeCell ref="A13:A14"/>
    <mergeCell ref="B13:B14"/>
    <mergeCell ref="A15:C15"/>
    <mergeCell ref="A16:A18"/>
    <mergeCell ref="B16:B18"/>
    <mergeCell ref="A41:C41"/>
    <mergeCell ref="A20:A22"/>
    <mergeCell ref="B20:B22"/>
    <mergeCell ref="A23:C23"/>
    <mergeCell ref="A24:A28"/>
    <mergeCell ref="B24:B28"/>
    <mergeCell ref="A29:C29"/>
    <mergeCell ref="A30:A36"/>
    <mergeCell ref="B30:B36"/>
    <mergeCell ref="A37:C37"/>
    <mergeCell ref="A38:A40"/>
    <mergeCell ref="B38:B40"/>
    <mergeCell ref="A51:C51"/>
    <mergeCell ref="A43:C43"/>
    <mergeCell ref="A44:A49"/>
    <mergeCell ref="B44:B49"/>
    <mergeCell ref="A50:C50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>
      <selection activeCell="G43" sqref="G43"/>
    </sheetView>
  </sheetViews>
  <sheetFormatPr defaultRowHeight="15" x14ac:dyDescent="0.25"/>
  <cols>
    <col min="2" max="2" width="40.85546875" customWidth="1"/>
    <col min="3" max="3" width="49.1406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89" t="s">
        <v>284</v>
      </c>
    </row>
    <row r="2" spans="1:4" x14ac:dyDescent="0.25">
      <c r="A2" s="369"/>
      <c r="B2" s="372"/>
      <c r="C2" s="372"/>
      <c r="D2" s="390"/>
    </row>
    <row r="3" spans="1:4" ht="15.75" thickBot="1" x14ac:dyDescent="0.3">
      <c r="A3" s="370"/>
      <c r="B3" s="373"/>
      <c r="C3" s="373"/>
      <c r="D3" s="391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32.25" thickBot="1" x14ac:dyDescent="0.3">
      <c r="A5" s="381"/>
      <c r="B5" s="383"/>
      <c r="C5" s="207" t="s">
        <v>260</v>
      </c>
      <c r="D5" s="201">
        <v>4</v>
      </c>
    </row>
    <row r="6" spans="1:4" ht="16.5" thickBot="1" x14ac:dyDescent="0.3">
      <c r="A6" s="381"/>
      <c r="B6" s="383"/>
      <c r="C6" s="202" t="s">
        <v>264</v>
      </c>
      <c r="D6" s="201">
        <v>11</v>
      </c>
    </row>
    <row r="7" spans="1:4" ht="16.5" thickBot="1" x14ac:dyDescent="0.3">
      <c r="A7" s="377" t="s">
        <v>69</v>
      </c>
      <c r="B7" s="378"/>
      <c r="C7" s="379"/>
      <c r="D7" s="199">
        <v>27</v>
      </c>
    </row>
    <row r="8" spans="1:4" ht="16.5" thickBot="1" x14ac:dyDescent="0.3">
      <c r="A8" s="380">
        <v>2</v>
      </c>
      <c r="B8" s="382" t="s">
        <v>12</v>
      </c>
      <c r="C8" s="207" t="s">
        <v>118</v>
      </c>
      <c r="D8" s="201">
        <v>9</v>
      </c>
    </row>
    <row r="9" spans="1:4" ht="32.25" thickBot="1" x14ac:dyDescent="0.3">
      <c r="A9" s="381"/>
      <c r="B9" s="383"/>
      <c r="C9" s="207" t="s">
        <v>242</v>
      </c>
      <c r="D9" s="201">
        <v>13</v>
      </c>
    </row>
    <row r="10" spans="1:4" ht="16.5" thickBot="1" x14ac:dyDescent="0.3">
      <c r="A10" s="381"/>
      <c r="B10" s="383"/>
      <c r="C10" s="202" t="s">
        <v>14</v>
      </c>
      <c r="D10" s="201">
        <v>14</v>
      </c>
    </row>
    <row r="11" spans="1:4" ht="32.25" thickBot="1" x14ac:dyDescent="0.3">
      <c r="A11" s="387"/>
      <c r="B11" s="388"/>
      <c r="C11" s="207" t="s">
        <v>44</v>
      </c>
      <c r="D11" s="201">
        <v>3</v>
      </c>
    </row>
    <row r="12" spans="1:4" ht="16.5" thickBot="1" x14ac:dyDescent="0.3">
      <c r="A12" s="377" t="s">
        <v>69</v>
      </c>
      <c r="B12" s="378"/>
      <c r="C12" s="379"/>
      <c r="D12" s="199">
        <v>39</v>
      </c>
    </row>
    <row r="13" spans="1:4" ht="16.5" thickBot="1" x14ac:dyDescent="0.3">
      <c r="A13" s="380">
        <v>3</v>
      </c>
      <c r="B13" s="382" t="s">
        <v>60</v>
      </c>
      <c r="C13" s="207" t="s">
        <v>265</v>
      </c>
      <c r="D13" s="201">
        <v>7</v>
      </c>
    </row>
    <row r="14" spans="1:4" ht="32.25" thickBot="1" x14ac:dyDescent="0.3">
      <c r="A14" s="387"/>
      <c r="B14" s="388"/>
      <c r="C14" s="202" t="s">
        <v>20</v>
      </c>
      <c r="D14" s="201">
        <v>12</v>
      </c>
    </row>
    <row r="15" spans="1:4" ht="16.5" thickBot="1" x14ac:dyDescent="0.3">
      <c r="A15" s="377" t="s">
        <v>69</v>
      </c>
      <c r="B15" s="378"/>
      <c r="C15" s="379"/>
      <c r="D15" s="199">
        <v>19</v>
      </c>
    </row>
    <row r="16" spans="1:4" ht="32.25" thickBot="1" x14ac:dyDescent="0.3">
      <c r="A16" s="380">
        <v>4</v>
      </c>
      <c r="B16" s="382" t="s">
        <v>61</v>
      </c>
      <c r="C16" s="207" t="s">
        <v>104</v>
      </c>
      <c r="D16" s="201">
        <v>16</v>
      </c>
    </row>
    <row r="17" spans="1:4" ht="48" thickBot="1" x14ac:dyDescent="0.3">
      <c r="A17" s="381"/>
      <c r="B17" s="383"/>
      <c r="C17" s="207" t="s">
        <v>101</v>
      </c>
      <c r="D17" s="201">
        <v>20</v>
      </c>
    </row>
    <row r="18" spans="1:4" ht="16.5" thickBot="1" x14ac:dyDescent="0.3">
      <c r="A18" s="377" t="s">
        <v>69</v>
      </c>
      <c r="B18" s="378"/>
      <c r="C18" s="379"/>
      <c r="D18" s="199">
        <v>36</v>
      </c>
    </row>
    <row r="19" spans="1:4" ht="16.5" thickBot="1" x14ac:dyDescent="0.3">
      <c r="A19" s="380">
        <v>5</v>
      </c>
      <c r="B19" s="382" t="s">
        <v>165</v>
      </c>
      <c r="C19" s="202" t="s">
        <v>285</v>
      </c>
      <c r="D19" s="201">
        <v>12</v>
      </c>
    </row>
    <row r="20" spans="1:4" ht="16.5" thickBot="1" x14ac:dyDescent="0.3">
      <c r="A20" s="381"/>
      <c r="B20" s="383"/>
      <c r="C20" s="202" t="s">
        <v>194</v>
      </c>
      <c r="D20" s="201">
        <v>7</v>
      </c>
    </row>
    <row r="21" spans="1:4" ht="16.5" thickBot="1" x14ac:dyDescent="0.3">
      <c r="A21" s="387"/>
      <c r="B21" s="388"/>
      <c r="C21" s="202" t="s">
        <v>195</v>
      </c>
      <c r="D21" s="201">
        <v>10</v>
      </c>
    </row>
    <row r="22" spans="1:4" ht="16.5" thickBot="1" x14ac:dyDescent="0.3">
      <c r="A22" s="377" t="s">
        <v>69</v>
      </c>
      <c r="B22" s="378"/>
      <c r="C22" s="379"/>
      <c r="D22" s="199">
        <v>29</v>
      </c>
    </row>
    <row r="23" spans="1:4" ht="32.25" thickBot="1" x14ac:dyDescent="0.3">
      <c r="A23" s="380">
        <v>6</v>
      </c>
      <c r="B23" s="382" t="s">
        <v>166</v>
      </c>
      <c r="C23" s="207" t="s">
        <v>84</v>
      </c>
      <c r="D23" s="201">
        <v>12</v>
      </c>
    </row>
    <row r="24" spans="1:4" ht="48" thickBot="1" x14ac:dyDescent="0.3">
      <c r="A24" s="381"/>
      <c r="B24" s="383"/>
      <c r="C24" s="207" t="s">
        <v>268</v>
      </c>
      <c r="D24" s="201">
        <v>10</v>
      </c>
    </row>
    <row r="25" spans="1:4" ht="16.5" thickBot="1" x14ac:dyDescent="0.3">
      <c r="A25" s="381"/>
      <c r="B25" s="383"/>
      <c r="C25" s="202" t="s">
        <v>124</v>
      </c>
      <c r="D25" s="201">
        <v>7</v>
      </c>
    </row>
    <row r="26" spans="1:4" ht="16.5" thickBot="1" x14ac:dyDescent="0.3">
      <c r="A26" s="381"/>
      <c r="B26" s="383"/>
      <c r="C26" s="202" t="s">
        <v>223</v>
      </c>
      <c r="D26" s="201">
        <v>9</v>
      </c>
    </row>
    <row r="27" spans="1:4" ht="32.25" thickBot="1" x14ac:dyDescent="0.3">
      <c r="A27" s="381"/>
      <c r="B27" s="383"/>
      <c r="C27" s="207" t="s">
        <v>267</v>
      </c>
      <c r="D27" s="201">
        <v>16</v>
      </c>
    </row>
    <row r="28" spans="1:4" ht="16.5" thickBot="1" x14ac:dyDescent="0.3">
      <c r="A28" s="377" t="s">
        <v>69</v>
      </c>
      <c r="B28" s="378"/>
      <c r="C28" s="379"/>
      <c r="D28" s="199">
        <v>54</v>
      </c>
    </row>
    <row r="29" spans="1:4" ht="32.25" thickBot="1" x14ac:dyDescent="0.3">
      <c r="A29" s="380">
        <v>7</v>
      </c>
      <c r="B29" s="382" t="s">
        <v>62</v>
      </c>
      <c r="C29" s="207" t="s">
        <v>42</v>
      </c>
      <c r="D29" s="201">
        <v>6</v>
      </c>
    </row>
    <row r="30" spans="1:4" ht="32.25" thickBot="1" x14ac:dyDescent="0.3">
      <c r="A30" s="381"/>
      <c r="B30" s="383"/>
      <c r="C30" s="207" t="s">
        <v>125</v>
      </c>
      <c r="D30" s="201">
        <v>4</v>
      </c>
    </row>
    <row r="31" spans="1:4" ht="32.25" thickBot="1" x14ac:dyDescent="0.3">
      <c r="A31" s="381"/>
      <c r="B31" s="383"/>
      <c r="C31" s="207" t="s">
        <v>279</v>
      </c>
      <c r="D31" s="201">
        <v>9</v>
      </c>
    </row>
    <row r="32" spans="1:4" ht="32.25" thickBot="1" x14ac:dyDescent="0.3">
      <c r="A32" s="381"/>
      <c r="B32" s="383"/>
      <c r="C32" s="207" t="s">
        <v>280</v>
      </c>
      <c r="D32" s="201">
        <v>9</v>
      </c>
    </row>
    <row r="33" spans="1:4" ht="16.5" thickBot="1" x14ac:dyDescent="0.3">
      <c r="A33" s="381"/>
      <c r="B33" s="383"/>
      <c r="C33" s="207" t="s">
        <v>245</v>
      </c>
      <c r="D33" s="201">
        <v>18</v>
      </c>
    </row>
    <row r="34" spans="1:4" ht="32.25" thickBot="1" x14ac:dyDescent="0.3">
      <c r="A34" s="381"/>
      <c r="B34" s="383"/>
      <c r="C34" s="207" t="s">
        <v>127</v>
      </c>
      <c r="D34" s="201">
        <v>10</v>
      </c>
    </row>
    <row r="35" spans="1:4" ht="32.25" thickBot="1" x14ac:dyDescent="0.3">
      <c r="A35" s="381"/>
      <c r="B35" s="383"/>
      <c r="C35" s="202" t="s">
        <v>281</v>
      </c>
      <c r="D35" s="201">
        <v>7</v>
      </c>
    </row>
    <row r="36" spans="1:4" ht="16.5" thickBot="1" x14ac:dyDescent="0.3">
      <c r="A36" s="377" t="s">
        <v>69</v>
      </c>
      <c r="B36" s="378"/>
      <c r="C36" s="379"/>
      <c r="D36" s="199">
        <v>63</v>
      </c>
    </row>
    <row r="37" spans="1:4" ht="32.25" thickBot="1" x14ac:dyDescent="0.3">
      <c r="A37" s="380">
        <v>8</v>
      </c>
      <c r="B37" s="382" t="s">
        <v>63</v>
      </c>
      <c r="C37" s="207" t="s">
        <v>270</v>
      </c>
      <c r="D37" s="201">
        <v>5</v>
      </c>
    </row>
    <row r="38" spans="1:4" ht="16.5" thickBot="1" x14ac:dyDescent="0.3">
      <c r="A38" s="381"/>
      <c r="B38" s="383"/>
      <c r="C38" s="207" t="s">
        <v>20</v>
      </c>
      <c r="D38" s="201">
        <v>9</v>
      </c>
    </row>
    <row r="39" spans="1:4" ht="16.5" thickBot="1" x14ac:dyDescent="0.3">
      <c r="A39" s="381"/>
      <c r="B39" s="383"/>
      <c r="C39" s="202" t="s">
        <v>24</v>
      </c>
      <c r="D39" s="201">
        <v>17</v>
      </c>
    </row>
    <row r="40" spans="1:4" ht="16.5" thickBot="1" x14ac:dyDescent="0.3">
      <c r="A40" s="377" t="s">
        <v>69</v>
      </c>
      <c r="B40" s="378"/>
      <c r="C40" s="379"/>
      <c r="D40" s="199">
        <v>31</v>
      </c>
    </row>
    <row r="41" spans="1:4" ht="48" thickBot="1" x14ac:dyDescent="0.3">
      <c r="A41" s="210">
        <v>9</v>
      </c>
      <c r="B41" s="211" t="s">
        <v>65</v>
      </c>
      <c r="C41" s="207" t="s">
        <v>283</v>
      </c>
      <c r="D41" s="201">
        <v>9</v>
      </c>
    </row>
    <row r="42" spans="1:4" ht="16.5" thickBot="1" x14ac:dyDescent="0.3">
      <c r="A42" s="377" t="s">
        <v>69</v>
      </c>
      <c r="B42" s="378"/>
      <c r="C42" s="379"/>
      <c r="D42" s="199">
        <v>9</v>
      </c>
    </row>
    <row r="43" spans="1:4" ht="32.25" thickBot="1" x14ac:dyDescent="0.3">
      <c r="A43" s="380">
        <v>10</v>
      </c>
      <c r="B43" s="382" t="s">
        <v>64</v>
      </c>
      <c r="C43" s="207" t="s">
        <v>84</v>
      </c>
      <c r="D43" s="201">
        <v>15</v>
      </c>
    </row>
    <row r="44" spans="1:4" ht="16.5" thickBot="1" x14ac:dyDescent="0.3">
      <c r="A44" s="381"/>
      <c r="B44" s="383"/>
      <c r="C44" s="207" t="s">
        <v>53</v>
      </c>
      <c r="D44" s="201">
        <v>7</v>
      </c>
    </row>
    <row r="45" spans="1:4" ht="32.25" thickBot="1" x14ac:dyDescent="0.3">
      <c r="A45" s="381"/>
      <c r="B45" s="383"/>
      <c r="C45" s="207" t="s">
        <v>106</v>
      </c>
      <c r="D45" s="201">
        <v>15</v>
      </c>
    </row>
    <row r="46" spans="1:4" ht="32.25" thickBot="1" x14ac:dyDescent="0.3">
      <c r="A46" s="381"/>
      <c r="B46" s="383"/>
      <c r="C46" s="207" t="s">
        <v>286</v>
      </c>
      <c r="D46" s="201">
        <v>17</v>
      </c>
    </row>
    <row r="47" spans="1:4" ht="48" thickBot="1" x14ac:dyDescent="0.3">
      <c r="A47" s="381"/>
      <c r="B47" s="383"/>
      <c r="C47" s="207" t="s">
        <v>57</v>
      </c>
      <c r="D47" s="201">
        <v>9</v>
      </c>
    </row>
    <row r="48" spans="1:4" ht="32.25" thickBot="1" x14ac:dyDescent="0.3">
      <c r="A48" s="381"/>
      <c r="B48" s="383"/>
      <c r="C48" s="207" t="s">
        <v>152</v>
      </c>
      <c r="D48" s="201">
        <v>13</v>
      </c>
    </row>
    <row r="49" spans="1:4" ht="16.5" thickBot="1" x14ac:dyDescent="0.3">
      <c r="A49" s="377" t="s">
        <v>69</v>
      </c>
      <c r="B49" s="378"/>
      <c r="C49" s="379"/>
      <c r="D49" s="199">
        <v>76</v>
      </c>
    </row>
    <row r="50" spans="1:4" ht="16.5" thickBot="1" x14ac:dyDescent="0.3">
      <c r="A50" s="384" t="s">
        <v>161</v>
      </c>
      <c r="B50" s="385"/>
      <c r="C50" s="386"/>
      <c r="D50" s="204">
        <v>383</v>
      </c>
    </row>
  </sheetData>
  <mergeCells count="33">
    <mergeCell ref="A1:A3"/>
    <mergeCell ref="B1:B3"/>
    <mergeCell ref="C1:C3"/>
    <mergeCell ref="D1:D3"/>
    <mergeCell ref="A4:A6"/>
    <mergeCell ref="B4:B6"/>
    <mergeCell ref="A7:C7"/>
    <mergeCell ref="A8:A11"/>
    <mergeCell ref="B8:B11"/>
    <mergeCell ref="A12:C12"/>
    <mergeCell ref="A18:C18"/>
    <mergeCell ref="A13:A14"/>
    <mergeCell ref="B13:B14"/>
    <mergeCell ref="A15:C15"/>
    <mergeCell ref="A16:A17"/>
    <mergeCell ref="B16:B17"/>
    <mergeCell ref="A40:C40"/>
    <mergeCell ref="A19:A21"/>
    <mergeCell ref="B19:B21"/>
    <mergeCell ref="A22:C22"/>
    <mergeCell ref="A23:A27"/>
    <mergeCell ref="B23:B27"/>
    <mergeCell ref="A28:C28"/>
    <mergeCell ref="A29:A35"/>
    <mergeCell ref="B29:B35"/>
    <mergeCell ref="A36:C36"/>
    <mergeCell ref="A37:A39"/>
    <mergeCell ref="B37:B39"/>
    <mergeCell ref="A49:C49"/>
    <mergeCell ref="A42:C42"/>
    <mergeCell ref="A43:A48"/>
    <mergeCell ref="B43:B48"/>
    <mergeCell ref="A50:C50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G43" sqref="G43"/>
    </sheetView>
  </sheetViews>
  <sheetFormatPr defaultRowHeight="15" x14ac:dyDescent="0.25"/>
  <cols>
    <col min="1" max="1" width="4.5703125" customWidth="1"/>
    <col min="2" max="2" width="41.5703125" customWidth="1"/>
    <col min="3" max="3" width="49" customWidth="1"/>
    <col min="4" max="4" width="13.710937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32.25" thickBot="1" x14ac:dyDescent="0.3">
      <c r="A5" s="381"/>
      <c r="B5" s="383"/>
      <c r="C5" s="207" t="s">
        <v>260</v>
      </c>
      <c r="D5" s="201">
        <v>4</v>
      </c>
    </row>
    <row r="6" spans="1:4" ht="16.5" thickBot="1" x14ac:dyDescent="0.3">
      <c r="A6" s="381"/>
      <c r="B6" s="383"/>
      <c r="C6" s="202" t="s">
        <v>264</v>
      </c>
      <c r="D6" s="201">
        <v>11</v>
      </c>
    </row>
    <row r="7" spans="1:4" ht="16.5" thickBot="1" x14ac:dyDescent="0.3">
      <c r="A7" s="377" t="s">
        <v>69</v>
      </c>
      <c r="B7" s="378"/>
      <c r="C7" s="379"/>
      <c r="D7" s="203">
        <v>27</v>
      </c>
    </row>
    <row r="8" spans="1:4" ht="16.5" thickBot="1" x14ac:dyDescent="0.3">
      <c r="A8" s="380">
        <v>2</v>
      </c>
      <c r="B8" s="382" t="s">
        <v>12</v>
      </c>
      <c r="C8" s="207" t="s">
        <v>118</v>
      </c>
      <c r="D8" s="201">
        <v>8</v>
      </c>
    </row>
    <row r="9" spans="1:4" ht="32.25" thickBot="1" x14ac:dyDescent="0.3">
      <c r="A9" s="381"/>
      <c r="B9" s="383"/>
      <c r="C9" s="207" t="s">
        <v>242</v>
      </c>
      <c r="D9" s="201">
        <v>13</v>
      </c>
    </row>
    <row r="10" spans="1:4" ht="16.5" thickBot="1" x14ac:dyDescent="0.3">
      <c r="A10" s="381"/>
      <c r="B10" s="383"/>
      <c r="C10" s="202" t="s">
        <v>14</v>
      </c>
      <c r="D10" s="201">
        <v>14</v>
      </c>
    </row>
    <row r="11" spans="1:4" ht="16.5" thickBot="1" x14ac:dyDescent="0.3">
      <c r="A11" s="377" t="s">
        <v>69</v>
      </c>
      <c r="B11" s="378"/>
      <c r="C11" s="379"/>
      <c r="D11" s="199">
        <v>35</v>
      </c>
    </row>
    <row r="12" spans="1:4" ht="16.5" thickBot="1" x14ac:dyDescent="0.3">
      <c r="A12" s="380">
        <v>3</v>
      </c>
      <c r="B12" s="382" t="s">
        <v>60</v>
      </c>
      <c r="C12" s="207" t="s">
        <v>265</v>
      </c>
      <c r="D12" s="201">
        <v>7</v>
      </c>
    </row>
    <row r="13" spans="1:4" ht="32.25" thickBot="1" x14ac:dyDescent="0.3">
      <c r="A13" s="387"/>
      <c r="B13" s="388"/>
      <c r="C13" s="202" t="s">
        <v>20</v>
      </c>
      <c r="D13" s="201">
        <v>13</v>
      </c>
    </row>
    <row r="14" spans="1:4" ht="16.5" thickBot="1" x14ac:dyDescent="0.3">
      <c r="A14" s="377" t="s">
        <v>69</v>
      </c>
      <c r="B14" s="378"/>
      <c r="C14" s="379"/>
      <c r="D14" s="199">
        <v>20</v>
      </c>
    </row>
    <row r="15" spans="1:4" ht="32.25" thickBot="1" x14ac:dyDescent="0.3">
      <c r="A15" s="380">
        <v>4</v>
      </c>
      <c r="B15" s="382" t="s">
        <v>61</v>
      </c>
      <c r="C15" s="207" t="s">
        <v>104</v>
      </c>
      <c r="D15" s="201">
        <v>16</v>
      </c>
    </row>
    <row r="16" spans="1:4" ht="48" thickBot="1" x14ac:dyDescent="0.3">
      <c r="A16" s="381"/>
      <c r="B16" s="383"/>
      <c r="C16" s="207" t="s">
        <v>101</v>
      </c>
      <c r="D16" s="201">
        <v>20</v>
      </c>
    </row>
    <row r="17" spans="1:4" ht="16.5" thickBot="1" x14ac:dyDescent="0.3">
      <c r="A17" s="377" t="s">
        <v>69</v>
      </c>
      <c r="B17" s="378"/>
      <c r="C17" s="379"/>
      <c r="D17" s="199">
        <v>36</v>
      </c>
    </row>
    <row r="18" spans="1:4" ht="16.5" thickBot="1" x14ac:dyDescent="0.3">
      <c r="A18" s="380">
        <v>5</v>
      </c>
      <c r="B18" s="382" t="s">
        <v>165</v>
      </c>
      <c r="C18" s="202" t="s">
        <v>285</v>
      </c>
      <c r="D18" s="201">
        <v>13</v>
      </c>
    </row>
    <row r="19" spans="1:4" ht="16.5" thickBot="1" x14ac:dyDescent="0.3">
      <c r="A19" s="381"/>
      <c r="B19" s="383"/>
      <c r="C19" s="202" t="s">
        <v>194</v>
      </c>
      <c r="D19" s="201">
        <v>6</v>
      </c>
    </row>
    <row r="20" spans="1:4" ht="16.5" thickBot="1" x14ac:dyDescent="0.3">
      <c r="A20" s="387"/>
      <c r="B20" s="388"/>
      <c r="C20" s="202" t="s">
        <v>195</v>
      </c>
      <c r="D20" s="201">
        <v>10</v>
      </c>
    </row>
    <row r="21" spans="1:4" ht="16.5" thickBot="1" x14ac:dyDescent="0.3">
      <c r="A21" s="377" t="s">
        <v>69</v>
      </c>
      <c r="B21" s="378"/>
      <c r="C21" s="379"/>
      <c r="D21" s="199">
        <v>29</v>
      </c>
    </row>
    <row r="22" spans="1:4" ht="32.25" thickBot="1" x14ac:dyDescent="0.3">
      <c r="A22" s="380">
        <v>6</v>
      </c>
      <c r="B22" s="382" t="s">
        <v>166</v>
      </c>
      <c r="C22" s="207" t="s">
        <v>84</v>
      </c>
      <c r="D22" s="201">
        <v>12</v>
      </c>
    </row>
    <row r="23" spans="1:4" ht="48" thickBot="1" x14ac:dyDescent="0.3">
      <c r="A23" s="381"/>
      <c r="B23" s="383"/>
      <c r="C23" s="207" t="s">
        <v>268</v>
      </c>
      <c r="D23" s="201">
        <v>7</v>
      </c>
    </row>
    <row r="24" spans="1:4" ht="16.5" thickBot="1" x14ac:dyDescent="0.3">
      <c r="A24" s="381"/>
      <c r="B24" s="383"/>
      <c r="C24" s="202" t="s">
        <v>124</v>
      </c>
      <c r="D24" s="201">
        <v>6</v>
      </c>
    </row>
    <row r="25" spans="1:4" ht="16.5" thickBot="1" x14ac:dyDescent="0.3">
      <c r="A25" s="381"/>
      <c r="B25" s="383"/>
      <c r="C25" s="202" t="s">
        <v>223</v>
      </c>
      <c r="D25" s="201">
        <v>8</v>
      </c>
    </row>
    <row r="26" spans="1:4" ht="32.25" thickBot="1" x14ac:dyDescent="0.3">
      <c r="A26" s="381"/>
      <c r="B26" s="383"/>
      <c r="C26" s="207" t="s">
        <v>267</v>
      </c>
      <c r="D26" s="201">
        <v>13</v>
      </c>
    </row>
    <row r="27" spans="1:4" ht="16.5" thickBot="1" x14ac:dyDescent="0.3">
      <c r="A27" s="377" t="s">
        <v>69</v>
      </c>
      <c r="B27" s="378"/>
      <c r="C27" s="379"/>
      <c r="D27" s="199">
        <v>46</v>
      </c>
    </row>
    <row r="28" spans="1:4" ht="32.25" thickBot="1" x14ac:dyDescent="0.3">
      <c r="A28" s="380">
        <v>7</v>
      </c>
      <c r="B28" s="382" t="s">
        <v>62</v>
      </c>
      <c r="C28" s="207" t="s">
        <v>42</v>
      </c>
      <c r="D28" s="201">
        <v>6</v>
      </c>
    </row>
    <row r="29" spans="1:4" ht="32.25" thickBot="1" x14ac:dyDescent="0.3">
      <c r="A29" s="381"/>
      <c r="B29" s="383"/>
      <c r="C29" s="207" t="s">
        <v>125</v>
      </c>
      <c r="D29" s="201">
        <v>4</v>
      </c>
    </row>
    <row r="30" spans="1:4" ht="32.25" thickBot="1" x14ac:dyDescent="0.3">
      <c r="A30" s="381"/>
      <c r="B30" s="383"/>
      <c r="C30" s="207" t="s">
        <v>279</v>
      </c>
      <c r="D30" s="201">
        <v>9</v>
      </c>
    </row>
    <row r="31" spans="1:4" ht="32.25" thickBot="1" x14ac:dyDescent="0.3">
      <c r="A31" s="381"/>
      <c r="B31" s="383"/>
      <c r="C31" s="207" t="s">
        <v>280</v>
      </c>
      <c r="D31" s="201">
        <v>9</v>
      </c>
    </row>
    <row r="32" spans="1:4" ht="16.5" thickBot="1" x14ac:dyDescent="0.3">
      <c r="A32" s="381"/>
      <c r="B32" s="383"/>
      <c r="C32" s="207" t="s">
        <v>245</v>
      </c>
      <c r="D32" s="201">
        <v>18</v>
      </c>
    </row>
    <row r="33" spans="1:4" ht="32.25" thickBot="1" x14ac:dyDescent="0.3">
      <c r="A33" s="381"/>
      <c r="B33" s="383"/>
      <c r="C33" s="207" t="s">
        <v>127</v>
      </c>
      <c r="D33" s="201">
        <v>10</v>
      </c>
    </row>
    <row r="34" spans="1:4" ht="32.25" thickBot="1" x14ac:dyDescent="0.3">
      <c r="A34" s="381"/>
      <c r="B34" s="383"/>
      <c r="C34" s="202" t="s">
        <v>281</v>
      </c>
      <c r="D34" s="201">
        <v>7</v>
      </c>
    </row>
    <row r="35" spans="1:4" ht="16.5" thickBot="1" x14ac:dyDescent="0.3">
      <c r="A35" s="377" t="s">
        <v>69</v>
      </c>
      <c r="B35" s="378"/>
      <c r="C35" s="379"/>
      <c r="D35" s="199">
        <v>63</v>
      </c>
    </row>
    <row r="36" spans="1:4" ht="32.25" thickBot="1" x14ac:dyDescent="0.3">
      <c r="A36" s="380">
        <v>8</v>
      </c>
      <c r="B36" s="382" t="s">
        <v>63</v>
      </c>
      <c r="C36" s="207" t="s">
        <v>270</v>
      </c>
      <c r="D36" s="201">
        <v>5</v>
      </c>
    </row>
    <row r="37" spans="1:4" ht="16.5" thickBot="1" x14ac:dyDescent="0.3">
      <c r="A37" s="381"/>
      <c r="B37" s="383"/>
      <c r="C37" s="207" t="s">
        <v>20</v>
      </c>
      <c r="D37" s="201">
        <v>9</v>
      </c>
    </row>
    <row r="38" spans="1:4" ht="16.5" thickBot="1" x14ac:dyDescent="0.3">
      <c r="A38" s="381"/>
      <c r="B38" s="383"/>
      <c r="C38" s="202" t="s">
        <v>24</v>
      </c>
      <c r="D38" s="201">
        <v>17</v>
      </c>
    </row>
    <row r="39" spans="1:4" ht="16.5" thickBot="1" x14ac:dyDescent="0.3">
      <c r="A39" s="377" t="s">
        <v>69</v>
      </c>
      <c r="B39" s="378"/>
      <c r="C39" s="379"/>
      <c r="D39" s="199">
        <v>31</v>
      </c>
    </row>
    <row r="40" spans="1:4" ht="48" thickBot="1" x14ac:dyDescent="0.3">
      <c r="A40" s="212">
        <v>9</v>
      </c>
      <c r="B40" s="213" t="s">
        <v>65</v>
      </c>
      <c r="C40" s="207" t="s">
        <v>283</v>
      </c>
      <c r="D40" s="201">
        <v>9</v>
      </c>
    </row>
    <row r="41" spans="1:4" ht="16.5" thickBot="1" x14ac:dyDescent="0.3">
      <c r="A41" s="377" t="s">
        <v>69</v>
      </c>
      <c r="B41" s="378"/>
      <c r="C41" s="379"/>
      <c r="D41" s="199">
        <v>9</v>
      </c>
    </row>
    <row r="42" spans="1:4" ht="32.25" thickBot="1" x14ac:dyDescent="0.3">
      <c r="A42" s="380">
        <v>10</v>
      </c>
      <c r="B42" s="382" t="s">
        <v>64</v>
      </c>
      <c r="C42" s="207" t="s">
        <v>84</v>
      </c>
      <c r="D42" s="201">
        <v>15</v>
      </c>
    </row>
    <row r="43" spans="1:4" ht="16.5" thickBot="1" x14ac:dyDescent="0.3">
      <c r="A43" s="381"/>
      <c r="B43" s="383"/>
      <c r="C43" s="207" t="s">
        <v>53</v>
      </c>
      <c r="D43" s="201">
        <v>5</v>
      </c>
    </row>
    <row r="44" spans="1:4" ht="32.25" thickBot="1" x14ac:dyDescent="0.3">
      <c r="A44" s="381"/>
      <c r="B44" s="383"/>
      <c r="C44" s="207" t="s">
        <v>106</v>
      </c>
      <c r="D44" s="201">
        <v>15</v>
      </c>
    </row>
    <row r="45" spans="1:4" ht="32.25" thickBot="1" x14ac:dyDescent="0.3">
      <c r="A45" s="381"/>
      <c r="B45" s="383"/>
      <c r="C45" s="207" t="s">
        <v>286</v>
      </c>
      <c r="D45" s="201">
        <v>17</v>
      </c>
    </row>
    <row r="46" spans="1:4" ht="48" thickBot="1" x14ac:dyDescent="0.3">
      <c r="A46" s="381"/>
      <c r="B46" s="383"/>
      <c r="C46" s="207" t="s">
        <v>57</v>
      </c>
      <c r="D46" s="201">
        <v>9</v>
      </c>
    </row>
    <row r="47" spans="1:4" ht="32.25" thickBot="1" x14ac:dyDescent="0.3">
      <c r="A47" s="381"/>
      <c r="B47" s="383"/>
      <c r="C47" s="207" t="s">
        <v>152</v>
      </c>
      <c r="D47" s="201">
        <v>13</v>
      </c>
    </row>
    <row r="48" spans="1:4" ht="16.5" thickBot="1" x14ac:dyDescent="0.3">
      <c r="A48" s="377" t="s">
        <v>69</v>
      </c>
      <c r="B48" s="378"/>
      <c r="C48" s="379"/>
      <c r="D48" s="199">
        <v>74</v>
      </c>
    </row>
    <row r="49" spans="1:4" ht="16.5" thickBot="1" x14ac:dyDescent="0.3">
      <c r="A49" s="384" t="s">
        <v>161</v>
      </c>
      <c r="B49" s="385"/>
      <c r="C49" s="386"/>
      <c r="D49" s="204">
        <v>370</v>
      </c>
    </row>
  </sheetData>
  <mergeCells count="33">
    <mergeCell ref="A49:C49"/>
    <mergeCell ref="A41:C41"/>
    <mergeCell ref="A42:A47"/>
    <mergeCell ref="B42:B47"/>
    <mergeCell ref="A48:C48"/>
    <mergeCell ref="A39:C39"/>
    <mergeCell ref="A18:A20"/>
    <mergeCell ref="B18:B20"/>
    <mergeCell ref="A21:C21"/>
    <mergeCell ref="A22:A26"/>
    <mergeCell ref="B22:B26"/>
    <mergeCell ref="A27:C27"/>
    <mergeCell ref="A28:A34"/>
    <mergeCell ref="B28:B34"/>
    <mergeCell ref="A35:C35"/>
    <mergeCell ref="A36:A38"/>
    <mergeCell ref="B36:B38"/>
    <mergeCell ref="A1:A3"/>
    <mergeCell ref="B1:B3"/>
    <mergeCell ref="C1:C3"/>
    <mergeCell ref="D1:D3"/>
    <mergeCell ref="A17:C17"/>
    <mergeCell ref="A8:A10"/>
    <mergeCell ref="B8:B10"/>
    <mergeCell ref="A11:C11"/>
    <mergeCell ref="A4:A6"/>
    <mergeCell ref="B4:B6"/>
    <mergeCell ref="A7:C7"/>
    <mergeCell ref="A12:A13"/>
    <mergeCell ref="B12:B13"/>
    <mergeCell ref="A14:C14"/>
    <mergeCell ref="A15:A16"/>
    <mergeCell ref="B15:B1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="85" zoomScaleNormal="85" workbookViewId="0">
      <selection activeCell="G43" sqref="G43"/>
    </sheetView>
  </sheetViews>
  <sheetFormatPr defaultRowHeight="15" x14ac:dyDescent="0.25"/>
  <cols>
    <col min="1" max="1" width="3.7109375" customWidth="1"/>
    <col min="2" max="2" width="39.140625" customWidth="1"/>
    <col min="3" max="3" width="48.85546875" customWidth="1"/>
    <col min="4" max="4" width="12.285156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16.5" thickBot="1" x14ac:dyDescent="0.3">
      <c r="A5" s="381"/>
      <c r="B5" s="383"/>
      <c r="C5" s="202" t="s">
        <v>264</v>
      </c>
      <c r="D5" s="201">
        <v>8</v>
      </c>
    </row>
    <row r="6" spans="1:4" ht="16.5" thickBot="1" x14ac:dyDescent="0.3">
      <c r="A6" s="377" t="s">
        <v>69</v>
      </c>
      <c r="B6" s="378"/>
      <c r="C6" s="379"/>
      <c r="D6" s="203">
        <v>20</v>
      </c>
    </row>
    <row r="7" spans="1:4" ht="16.5" thickBot="1" x14ac:dyDescent="0.3">
      <c r="A7" s="380">
        <v>2</v>
      </c>
      <c r="B7" s="382" t="s">
        <v>12</v>
      </c>
      <c r="C7" s="207" t="s">
        <v>118</v>
      </c>
      <c r="D7" s="201">
        <v>8</v>
      </c>
    </row>
    <row r="8" spans="1:4" ht="32.25" thickBot="1" x14ac:dyDescent="0.3">
      <c r="A8" s="381"/>
      <c r="B8" s="383"/>
      <c r="C8" s="207" t="s">
        <v>242</v>
      </c>
      <c r="D8" s="201">
        <v>13</v>
      </c>
    </row>
    <row r="9" spans="1:4" ht="16.5" thickBot="1" x14ac:dyDescent="0.3">
      <c r="A9" s="381"/>
      <c r="B9" s="383"/>
      <c r="C9" s="202" t="s">
        <v>14</v>
      </c>
      <c r="D9" s="201">
        <v>14</v>
      </c>
    </row>
    <row r="10" spans="1:4" ht="16.5" thickBot="1" x14ac:dyDescent="0.3">
      <c r="A10" s="377" t="s">
        <v>69</v>
      </c>
      <c r="B10" s="378"/>
      <c r="C10" s="379"/>
      <c r="D10" s="199">
        <v>35</v>
      </c>
    </row>
    <row r="11" spans="1:4" ht="16.5" thickBot="1" x14ac:dyDescent="0.3">
      <c r="A11" s="380">
        <v>3</v>
      </c>
      <c r="B11" s="382" t="s">
        <v>60</v>
      </c>
      <c r="C11" s="207" t="s">
        <v>265</v>
      </c>
      <c r="D11" s="201">
        <v>7</v>
      </c>
    </row>
    <row r="12" spans="1:4" ht="32.25" thickBot="1" x14ac:dyDescent="0.3">
      <c r="A12" s="387"/>
      <c r="B12" s="388"/>
      <c r="C12" s="202" t="s">
        <v>20</v>
      </c>
      <c r="D12" s="201">
        <v>13</v>
      </c>
    </row>
    <row r="13" spans="1:4" ht="16.5" thickBot="1" x14ac:dyDescent="0.3">
      <c r="A13" s="377" t="s">
        <v>69</v>
      </c>
      <c r="B13" s="378"/>
      <c r="C13" s="379"/>
      <c r="D13" s="199">
        <v>20</v>
      </c>
    </row>
    <row r="14" spans="1:4" ht="32.25" thickBot="1" x14ac:dyDescent="0.3">
      <c r="A14" s="380">
        <v>4</v>
      </c>
      <c r="B14" s="382" t="s">
        <v>61</v>
      </c>
      <c r="C14" s="207" t="s">
        <v>104</v>
      </c>
      <c r="D14" s="201">
        <v>16</v>
      </c>
    </row>
    <row r="15" spans="1:4" ht="48" thickBot="1" x14ac:dyDescent="0.3">
      <c r="A15" s="381"/>
      <c r="B15" s="383"/>
      <c r="C15" s="207" t="s">
        <v>101</v>
      </c>
      <c r="D15" s="201">
        <v>20</v>
      </c>
    </row>
    <row r="16" spans="1:4" ht="16.5" thickBot="1" x14ac:dyDescent="0.3">
      <c r="A16" s="377" t="s">
        <v>69</v>
      </c>
      <c r="B16" s="378"/>
      <c r="C16" s="379"/>
      <c r="D16" s="199">
        <v>36</v>
      </c>
    </row>
    <row r="17" spans="1:4" ht="16.5" thickBot="1" x14ac:dyDescent="0.3">
      <c r="A17" s="380">
        <v>5</v>
      </c>
      <c r="B17" s="382" t="s">
        <v>165</v>
      </c>
      <c r="C17" s="202" t="s">
        <v>285</v>
      </c>
      <c r="D17" s="201">
        <v>13</v>
      </c>
    </row>
    <row r="18" spans="1:4" ht="16.5" thickBot="1" x14ac:dyDescent="0.3">
      <c r="A18" s="381"/>
      <c r="B18" s="383"/>
      <c r="C18" s="202" t="s">
        <v>194</v>
      </c>
      <c r="D18" s="201">
        <v>6</v>
      </c>
    </row>
    <row r="19" spans="1:4" ht="16.5" thickBot="1" x14ac:dyDescent="0.3">
      <c r="A19" s="387"/>
      <c r="B19" s="388"/>
      <c r="C19" s="202" t="s">
        <v>195</v>
      </c>
      <c r="D19" s="201">
        <v>10</v>
      </c>
    </row>
    <row r="20" spans="1:4" ht="16.5" thickBot="1" x14ac:dyDescent="0.3">
      <c r="A20" s="377" t="s">
        <v>69</v>
      </c>
      <c r="B20" s="378"/>
      <c r="C20" s="379"/>
      <c r="D20" s="199">
        <v>29</v>
      </c>
    </row>
    <row r="21" spans="1:4" ht="32.25" thickBot="1" x14ac:dyDescent="0.3">
      <c r="A21" s="380">
        <v>6</v>
      </c>
      <c r="B21" s="382" t="s">
        <v>166</v>
      </c>
      <c r="C21" s="207" t="s">
        <v>84</v>
      </c>
      <c r="D21" s="201">
        <v>12</v>
      </c>
    </row>
    <row r="22" spans="1:4" ht="48" thickBot="1" x14ac:dyDescent="0.3">
      <c r="A22" s="381"/>
      <c r="B22" s="383"/>
      <c r="C22" s="207" t="s">
        <v>268</v>
      </c>
      <c r="D22" s="201">
        <v>7</v>
      </c>
    </row>
    <row r="23" spans="1:4" ht="16.5" thickBot="1" x14ac:dyDescent="0.3">
      <c r="A23" s="381"/>
      <c r="B23" s="383"/>
      <c r="C23" s="202" t="s">
        <v>124</v>
      </c>
      <c r="D23" s="201">
        <v>6</v>
      </c>
    </row>
    <row r="24" spans="1:4" ht="16.5" thickBot="1" x14ac:dyDescent="0.3">
      <c r="A24" s="381"/>
      <c r="B24" s="383"/>
      <c r="C24" s="202" t="s">
        <v>223</v>
      </c>
      <c r="D24" s="201">
        <v>8</v>
      </c>
    </row>
    <row r="25" spans="1:4" ht="32.25" thickBot="1" x14ac:dyDescent="0.3">
      <c r="A25" s="381"/>
      <c r="B25" s="383"/>
      <c r="C25" s="207" t="s">
        <v>267</v>
      </c>
      <c r="D25" s="201">
        <v>13</v>
      </c>
    </row>
    <row r="26" spans="1:4" ht="16.5" thickBot="1" x14ac:dyDescent="0.3">
      <c r="A26" s="377" t="s">
        <v>69</v>
      </c>
      <c r="B26" s="378"/>
      <c r="C26" s="379"/>
      <c r="D26" s="199">
        <v>46</v>
      </c>
    </row>
    <row r="27" spans="1:4" ht="32.25" thickBot="1" x14ac:dyDescent="0.3">
      <c r="A27" s="380">
        <v>7</v>
      </c>
      <c r="B27" s="382" t="s">
        <v>62</v>
      </c>
      <c r="C27" s="207" t="s">
        <v>42</v>
      </c>
      <c r="D27" s="201">
        <v>5</v>
      </c>
    </row>
    <row r="28" spans="1:4" ht="32.25" thickBot="1" x14ac:dyDescent="0.3">
      <c r="A28" s="381"/>
      <c r="B28" s="383"/>
      <c r="C28" s="207" t="s">
        <v>125</v>
      </c>
      <c r="D28" s="201">
        <v>4</v>
      </c>
    </row>
    <row r="29" spans="1:4" ht="32.25" thickBot="1" x14ac:dyDescent="0.3">
      <c r="A29" s="381"/>
      <c r="B29" s="383"/>
      <c r="C29" s="207" t="s">
        <v>279</v>
      </c>
      <c r="D29" s="201">
        <v>8</v>
      </c>
    </row>
    <row r="30" spans="1:4" ht="32.25" thickBot="1" x14ac:dyDescent="0.3">
      <c r="A30" s="381"/>
      <c r="B30" s="383"/>
      <c r="C30" s="207" t="s">
        <v>280</v>
      </c>
      <c r="D30" s="201">
        <v>8</v>
      </c>
    </row>
    <row r="31" spans="1:4" ht="16.5" thickBot="1" x14ac:dyDescent="0.3">
      <c r="A31" s="381"/>
      <c r="B31" s="383"/>
      <c r="C31" s="207" t="s">
        <v>245</v>
      </c>
      <c r="D31" s="201">
        <v>18</v>
      </c>
    </row>
    <row r="32" spans="1:4" ht="32.25" thickBot="1" x14ac:dyDescent="0.3">
      <c r="A32" s="381"/>
      <c r="B32" s="383"/>
      <c r="C32" s="207" t="s">
        <v>127</v>
      </c>
      <c r="D32" s="201">
        <v>10</v>
      </c>
    </row>
    <row r="33" spans="1:4" ht="32.25" thickBot="1" x14ac:dyDescent="0.3">
      <c r="A33" s="381"/>
      <c r="B33" s="383"/>
      <c r="C33" s="202" t="s">
        <v>281</v>
      </c>
      <c r="D33" s="201">
        <v>7</v>
      </c>
    </row>
    <row r="34" spans="1:4" ht="16.5" thickBot="1" x14ac:dyDescent="0.3">
      <c r="A34" s="377" t="s">
        <v>69</v>
      </c>
      <c r="B34" s="378"/>
      <c r="C34" s="379"/>
      <c r="D34" s="199">
        <v>60</v>
      </c>
    </row>
    <row r="35" spans="1:4" ht="32.25" thickBot="1" x14ac:dyDescent="0.3">
      <c r="A35" s="380">
        <v>8</v>
      </c>
      <c r="B35" s="382" t="s">
        <v>63</v>
      </c>
      <c r="C35" s="207" t="s">
        <v>270</v>
      </c>
      <c r="D35" s="201">
        <v>5</v>
      </c>
    </row>
    <row r="36" spans="1:4" ht="16.5" thickBot="1" x14ac:dyDescent="0.3">
      <c r="A36" s="381"/>
      <c r="B36" s="383"/>
      <c r="C36" s="207" t="s">
        <v>20</v>
      </c>
      <c r="D36" s="201">
        <v>9</v>
      </c>
    </row>
    <row r="37" spans="1:4" ht="16.5" thickBot="1" x14ac:dyDescent="0.3">
      <c r="A37" s="381"/>
      <c r="B37" s="383"/>
      <c r="C37" s="202" t="s">
        <v>24</v>
      </c>
      <c r="D37" s="201">
        <v>17</v>
      </c>
    </row>
    <row r="38" spans="1:4" ht="16.5" thickBot="1" x14ac:dyDescent="0.3">
      <c r="A38" s="377" t="s">
        <v>69</v>
      </c>
      <c r="B38" s="378"/>
      <c r="C38" s="379"/>
      <c r="D38" s="199">
        <v>31</v>
      </c>
    </row>
    <row r="39" spans="1:4" ht="48" thickBot="1" x14ac:dyDescent="0.3">
      <c r="A39" s="214">
        <v>9</v>
      </c>
      <c r="B39" s="215" t="s">
        <v>65</v>
      </c>
      <c r="C39" s="207" t="s">
        <v>283</v>
      </c>
      <c r="D39" s="201">
        <v>9</v>
      </c>
    </row>
    <row r="40" spans="1:4" ht="16.5" thickBot="1" x14ac:dyDescent="0.3">
      <c r="A40" s="377" t="s">
        <v>69</v>
      </c>
      <c r="B40" s="378"/>
      <c r="C40" s="379"/>
      <c r="D40" s="199">
        <v>9</v>
      </c>
    </row>
    <row r="41" spans="1:4" ht="32.25" thickBot="1" x14ac:dyDescent="0.3">
      <c r="A41" s="380">
        <v>10</v>
      </c>
      <c r="B41" s="382" t="s">
        <v>64</v>
      </c>
      <c r="C41" s="207" t="s">
        <v>84</v>
      </c>
      <c r="D41" s="201">
        <v>15</v>
      </c>
    </row>
    <row r="42" spans="1:4" ht="16.5" thickBot="1" x14ac:dyDescent="0.3">
      <c r="A42" s="381"/>
      <c r="B42" s="383"/>
      <c r="C42" s="207" t="s">
        <v>53</v>
      </c>
      <c r="D42" s="201">
        <v>6</v>
      </c>
    </row>
    <row r="43" spans="1:4" ht="32.25" thickBot="1" x14ac:dyDescent="0.3">
      <c r="A43" s="381"/>
      <c r="B43" s="383"/>
      <c r="C43" s="207" t="s">
        <v>106</v>
      </c>
      <c r="D43" s="201">
        <v>16</v>
      </c>
    </row>
    <row r="44" spans="1:4" ht="32.25" thickBot="1" x14ac:dyDescent="0.3">
      <c r="A44" s="381"/>
      <c r="B44" s="383"/>
      <c r="C44" s="207" t="s">
        <v>286</v>
      </c>
      <c r="D44" s="201">
        <v>17</v>
      </c>
    </row>
    <row r="45" spans="1:4" ht="48" thickBot="1" x14ac:dyDescent="0.3">
      <c r="A45" s="381"/>
      <c r="B45" s="383"/>
      <c r="C45" s="207" t="s">
        <v>57</v>
      </c>
      <c r="D45" s="201">
        <v>8</v>
      </c>
    </row>
    <row r="46" spans="1:4" ht="32.25" thickBot="1" x14ac:dyDescent="0.3">
      <c r="A46" s="381"/>
      <c r="B46" s="383"/>
      <c r="C46" s="207" t="s">
        <v>152</v>
      </c>
      <c r="D46" s="201">
        <v>13</v>
      </c>
    </row>
    <row r="47" spans="1:4" ht="16.5" thickBot="1" x14ac:dyDescent="0.3">
      <c r="A47" s="377" t="s">
        <v>69</v>
      </c>
      <c r="B47" s="378"/>
      <c r="C47" s="379"/>
      <c r="D47" s="199">
        <v>75</v>
      </c>
    </row>
    <row r="48" spans="1:4" ht="16.5" thickBot="1" x14ac:dyDescent="0.3">
      <c r="A48" s="384" t="s">
        <v>161</v>
      </c>
      <c r="B48" s="385"/>
      <c r="C48" s="386"/>
      <c r="D48" s="204">
        <v>361</v>
      </c>
    </row>
  </sheetData>
  <mergeCells count="33">
    <mergeCell ref="A1:A3"/>
    <mergeCell ref="B1:B3"/>
    <mergeCell ref="C1:C3"/>
    <mergeCell ref="D1:D3"/>
    <mergeCell ref="A16:C16"/>
    <mergeCell ref="A7:A9"/>
    <mergeCell ref="B7:B9"/>
    <mergeCell ref="A10:C10"/>
    <mergeCell ref="A4:A5"/>
    <mergeCell ref="B4:B5"/>
    <mergeCell ref="A6:C6"/>
    <mergeCell ref="A11:A12"/>
    <mergeCell ref="B11:B12"/>
    <mergeCell ref="A13:C13"/>
    <mergeCell ref="A14:A15"/>
    <mergeCell ref="B14:B15"/>
    <mergeCell ref="A38:C38"/>
    <mergeCell ref="A17:A19"/>
    <mergeCell ref="B17:B19"/>
    <mergeCell ref="A20:C20"/>
    <mergeCell ref="A21:A25"/>
    <mergeCell ref="B21:B25"/>
    <mergeCell ref="A26:C26"/>
    <mergeCell ref="A27:A33"/>
    <mergeCell ref="B27:B33"/>
    <mergeCell ref="A34:C34"/>
    <mergeCell ref="A35:A37"/>
    <mergeCell ref="B35:B37"/>
    <mergeCell ref="A48:C48"/>
    <mergeCell ref="A40:C40"/>
    <mergeCell ref="A41:A46"/>
    <mergeCell ref="B41:B46"/>
    <mergeCell ref="A47:C4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43" sqref="G43"/>
    </sheetView>
  </sheetViews>
  <sheetFormatPr defaultRowHeight="15" x14ac:dyDescent="0.25"/>
  <cols>
    <col min="1" max="1" width="3.140625" customWidth="1"/>
    <col min="2" max="2" width="43.42578125" customWidth="1"/>
    <col min="3" max="3" width="48.7109375" customWidth="1"/>
    <col min="4" max="4" width="12.57031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16.5" thickBot="1" x14ac:dyDescent="0.3">
      <c r="A5" s="381"/>
      <c r="B5" s="383"/>
      <c r="C5" s="202" t="s">
        <v>264</v>
      </c>
      <c r="D5" s="201">
        <v>8</v>
      </c>
    </row>
    <row r="6" spans="1:4" ht="16.5" thickBot="1" x14ac:dyDescent="0.3">
      <c r="A6" s="377" t="s">
        <v>69</v>
      </c>
      <c r="B6" s="378"/>
      <c r="C6" s="379"/>
      <c r="D6" s="203">
        <v>20</v>
      </c>
    </row>
    <row r="7" spans="1:4" ht="16.5" thickBot="1" x14ac:dyDescent="0.3">
      <c r="A7" s="380">
        <v>2</v>
      </c>
      <c r="B7" s="382" t="s">
        <v>12</v>
      </c>
      <c r="C7" s="207" t="s">
        <v>118</v>
      </c>
      <c r="D7" s="201">
        <v>8</v>
      </c>
    </row>
    <row r="8" spans="1:4" ht="32.25" thickBot="1" x14ac:dyDescent="0.3">
      <c r="A8" s="381"/>
      <c r="B8" s="383"/>
      <c r="C8" s="207" t="s">
        <v>242</v>
      </c>
      <c r="D8" s="201">
        <v>12</v>
      </c>
    </row>
    <row r="9" spans="1:4" ht="16.5" thickBot="1" x14ac:dyDescent="0.3">
      <c r="A9" s="381"/>
      <c r="B9" s="383"/>
      <c r="C9" s="202" t="s">
        <v>14</v>
      </c>
      <c r="D9" s="201">
        <v>14</v>
      </c>
    </row>
    <row r="10" spans="1:4" ht="16.5" thickBot="1" x14ac:dyDescent="0.3">
      <c r="A10" s="377" t="s">
        <v>69</v>
      </c>
      <c r="B10" s="378"/>
      <c r="C10" s="379"/>
      <c r="D10" s="199">
        <v>36</v>
      </c>
    </row>
    <row r="11" spans="1:4" ht="16.5" thickBot="1" x14ac:dyDescent="0.3">
      <c r="A11" s="380">
        <v>3</v>
      </c>
      <c r="B11" s="382" t="s">
        <v>60</v>
      </c>
      <c r="C11" s="207" t="s">
        <v>265</v>
      </c>
      <c r="D11" s="201">
        <v>7</v>
      </c>
    </row>
    <row r="12" spans="1:4" ht="32.25" thickBot="1" x14ac:dyDescent="0.3">
      <c r="A12" s="387"/>
      <c r="B12" s="388"/>
      <c r="C12" s="202" t="s">
        <v>20</v>
      </c>
      <c r="D12" s="201">
        <v>13</v>
      </c>
    </row>
    <row r="13" spans="1:4" ht="16.5" thickBot="1" x14ac:dyDescent="0.3">
      <c r="A13" s="377" t="s">
        <v>69</v>
      </c>
      <c r="B13" s="378"/>
      <c r="C13" s="379"/>
      <c r="D13" s="199">
        <v>20</v>
      </c>
    </row>
    <row r="14" spans="1:4" ht="32.25" thickBot="1" x14ac:dyDescent="0.3">
      <c r="A14" s="380">
        <v>4</v>
      </c>
      <c r="B14" s="382" t="s">
        <v>61</v>
      </c>
      <c r="C14" s="207" t="s">
        <v>104</v>
      </c>
      <c r="D14" s="201">
        <v>16</v>
      </c>
    </row>
    <row r="15" spans="1:4" ht="48" thickBot="1" x14ac:dyDescent="0.3">
      <c r="A15" s="381"/>
      <c r="B15" s="383"/>
      <c r="C15" s="207" t="s">
        <v>101</v>
      </c>
      <c r="D15" s="201">
        <v>20</v>
      </c>
    </row>
    <row r="16" spans="1:4" ht="16.5" thickBot="1" x14ac:dyDescent="0.3">
      <c r="A16" s="377" t="s">
        <v>69</v>
      </c>
      <c r="B16" s="378"/>
      <c r="C16" s="379"/>
      <c r="D16" s="199">
        <v>36</v>
      </c>
    </row>
    <row r="17" spans="1:4" ht="16.5" thickBot="1" x14ac:dyDescent="0.3">
      <c r="A17" s="380">
        <v>5</v>
      </c>
      <c r="B17" s="382" t="s">
        <v>165</v>
      </c>
      <c r="C17" s="202" t="s">
        <v>285</v>
      </c>
      <c r="D17" s="201">
        <v>13</v>
      </c>
    </row>
    <row r="18" spans="1:4" ht="16.5" thickBot="1" x14ac:dyDescent="0.3">
      <c r="A18" s="381"/>
      <c r="B18" s="383"/>
      <c r="C18" s="202" t="s">
        <v>194</v>
      </c>
      <c r="D18" s="201">
        <v>6</v>
      </c>
    </row>
    <row r="19" spans="1:4" ht="16.5" thickBot="1" x14ac:dyDescent="0.3">
      <c r="A19" s="387"/>
      <c r="B19" s="388"/>
      <c r="C19" s="202" t="s">
        <v>195</v>
      </c>
      <c r="D19" s="201">
        <v>10</v>
      </c>
    </row>
    <row r="20" spans="1:4" ht="16.5" thickBot="1" x14ac:dyDescent="0.3">
      <c r="A20" s="377" t="s">
        <v>69</v>
      </c>
      <c r="B20" s="378"/>
      <c r="C20" s="379"/>
      <c r="D20" s="199">
        <v>29</v>
      </c>
    </row>
    <row r="21" spans="1:4" ht="32.25" thickBot="1" x14ac:dyDescent="0.3">
      <c r="A21" s="380">
        <v>6</v>
      </c>
      <c r="B21" s="382" t="s">
        <v>166</v>
      </c>
      <c r="C21" s="207" t="s">
        <v>84</v>
      </c>
      <c r="D21" s="201">
        <v>12</v>
      </c>
    </row>
    <row r="22" spans="1:4" ht="48" thickBot="1" x14ac:dyDescent="0.3">
      <c r="A22" s="381"/>
      <c r="B22" s="383"/>
      <c r="C22" s="207" t="s">
        <v>268</v>
      </c>
      <c r="D22" s="201">
        <v>7</v>
      </c>
    </row>
    <row r="23" spans="1:4" ht="16.5" thickBot="1" x14ac:dyDescent="0.3">
      <c r="A23" s="381"/>
      <c r="B23" s="383"/>
      <c r="C23" s="202" t="s">
        <v>124</v>
      </c>
      <c r="D23" s="201">
        <v>6</v>
      </c>
    </row>
    <row r="24" spans="1:4" ht="16.5" thickBot="1" x14ac:dyDescent="0.3">
      <c r="A24" s="381"/>
      <c r="B24" s="383"/>
      <c r="C24" s="202" t="s">
        <v>223</v>
      </c>
      <c r="D24" s="201">
        <v>8</v>
      </c>
    </row>
    <row r="25" spans="1:4" ht="32.25" thickBot="1" x14ac:dyDescent="0.3">
      <c r="A25" s="381"/>
      <c r="B25" s="383"/>
      <c r="C25" s="207" t="s">
        <v>267</v>
      </c>
      <c r="D25" s="201">
        <v>12</v>
      </c>
    </row>
    <row r="26" spans="1:4" ht="16.5" thickBot="1" x14ac:dyDescent="0.3">
      <c r="A26" s="377" t="s">
        <v>69</v>
      </c>
      <c r="B26" s="378"/>
      <c r="C26" s="379"/>
      <c r="D26" s="199">
        <v>45</v>
      </c>
    </row>
    <row r="27" spans="1:4" ht="32.25" thickBot="1" x14ac:dyDescent="0.3">
      <c r="A27" s="380">
        <v>7</v>
      </c>
      <c r="B27" s="382" t="s">
        <v>62</v>
      </c>
      <c r="C27" s="207" t="s">
        <v>42</v>
      </c>
      <c r="D27" s="201">
        <v>5</v>
      </c>
    </row>
    <row r="28" spans="1:4" ht="32.25" thickBot="1" x14ac:dyDescent="0.3">
      <c r="A28" s="381"/>
      <c r="B28" s="383"/>
      <c r="C28" s="207" t="s">
        <v>125</v>
      </c>
      <c r="D28" s="201">
        <v>4</v>
      </c>
    </row>
    <row r="29" spans="1:4" ht="32.25" thickBot="1" x14ac:dyDescent="0.3">
      <c r="A29" s="381"/>
      <c r="B29" s="383"/>
      <c r="C29" s="207" t="s">
        <v>279</v>
      </c>
      <c r="D29" s="201">
        <v>8</v>
      </c>
    </row>
    <row r="30" spans="1:4" ht="32.25" thickBot="1" x14ac:dyDescent="0.3">
      <c r="A30" s="381"/>
      <c r="B30" s="383"/>
      <c r="C30" s="207" t="s">
        <v>280</v>
      </c>
      <c r="D30" s="201">
        <v>8</v>
      </c>
    </row>
    <row r="31" spans="1:4" ht="16.5" thickBot="1" x14ac:dyDescent="0.3">
      <c r="A31" s="381"/>
      <c r="B31" s="383"/>
      <c r="C31" s="207" t="s">
        <v>245</v>
      </c>
      <c r="D31" s="201">
        <v>18</v>
      </c>
    </row>
    <row r="32" spans="1:4" ht="32.25" thickBot="1" x14ac:dyDescent="0.3">
      <c r="A32" s="381"/>
      <c r="B32" s="383"/>
      <c r="C32" s="207" t="s">
        <v>127</v>
      </c>
      <c r="D32" s="201">
        <v>10</v>
      </c>
    </row>
    <row r="33" spans="1:4" ht="32.25" thickBot="1" x14ac:dyDescent="0.3">
      <c r="A33" s="381"/>
      <c r="B33" s="383"/>
      <c r="C33" s="202" t="s">
        <v>281</v>
      </c>
      <c r="D33" s="201">
        <v>7</v>
      </c>
    </row>
    <row r="34" spans="1:4" ht="16.5" thickBot="1" x14ac:dyDescent="0.3">
      <c r="A34" s="377" t="s">
        <v>69</v>
      </c>
      <c r="B34" s="378"/>
      <c r="C34" s="379"/>
      <c r="D34" s="199">
        <v>60</v>
      </c>
    </row>
    <row r="35" spans="1:4" ht="32.25" thickBot="1" x14ac:dyDescent="0.3">
      <c r="A35" s="380">
        <v>8</v>
      </c>
      <c r="B35" s="382" t="s">
        <v>63</v>
      </c>
      <c r="C35" s="207" t="s">
        <v>270</v>
      </c>
      <c r="D35" s="201">
        <v>5</v>
      </c>
    </row>
    <row r="36" spans="1:4" ht="16.5" thickBot="1" x14ac:dyDescent="0.3">
      <c r="A36" s="381"/>
      <c r="B36" s="383"/>
      <c r="C36" s="207" t="s">
        <v>20</v>
      </c>
      <c r="D36" s="201">
        <v>9</v>
      </c>
    </row>
    <row r="37" spans="1:4" ht="16.5" thickBot="1" x14ac:dyDescent="0.3">
      <c r="A37" s="381"/>
      <c r="B37" s="383"/>
      <c r="C37" s="202" t="s">
        <v>24</v>
      </c>
      <c r="D37" s="201">
        <v>17</v>
      </c>
    </row>
    <row r="38" spans="1:4" ht="16.5" thickBot="1" x14ac:dyDescent="0.3">
      <c r="A38" s="377" t="s">
        <v>69</v>
      </c>
      <c r="B38" s="378"/>
      <c r="C38" s="379"/>
      <c r="D38" s="199">
        <v>31</v>
      </c>
    </row>
    <row r="39" spans="1:4" ht="48" thickBot="1" x14ac:dyDescent="0.3">
      <c r="A39" s="216">
        <v>9</v>
      </c>
      <c r="B39" s="217" t="s">
        <v>65</v>
      </c>
      <c r="C39" s="207" t="s">
        <v>283</v>
      </c>
      <c r="D39" s="201">
        <v>9</v>
      </c>
    </row>
    <row r="40" spans="1:4" ht="16.5" thickBot="1" x14ac:dyDescent="0.3">
      <c r="A40" s="377" t="s">
        <v>69</v>
      </c>
      <c r="B40" s="378"/>
      <c r="C40" s="379"/>
      <c r="D40" s="199">
        <v>9</v>
      </c>
    </row>
    <row r="41" spans="1:4" ht="32.25" thickBot="1" x14ac:dyDescent="0.3">
      <c r="A41" s="380">
        <v>10</v>
      </c>
      <c r="B41" s="382" t="s">
        <v>64</v>
      </c>
      <c r="C41" s="207" t="s">
        <v>84</v>
      </c>
      <c r="D41" s="201">
        <v>13</v>
      </c>
    </row>
    <row r="42" spans="1:4" ht="16.5" thickBot="1" x14ac:dyDescent="0.3">
      <c r="A42" s="381"/>
      <c r="B42" s="383"/>
      <c r="C42" s="207" t="s">
        <v>53</v>
      </c>
      <c r="D42" s="201">
        <v>6</v>
      </c>
    </row>
    <row r="43" spans="1:4" ht="32.25" thickBot="1" x14ac:dyDescent="0.3">
      <c r="A43" s="381"/>
      <c r="B43" s="383"/>
      <c r="C43" s="207" t="s">
        <v>106</v>
      </c>
      <c r="D43" s="201">
        <v>16</v>
      </c>
    </row>
    <row r="44" spans="1:4" ht="32.25" thickBot="1" x14ac:dyDescent="0.3">
      <c r="A44" s="381"/>
      <c r="B44" s="383"/>
      <c r="C44" s="207" t="s">
        <v>286</v>
      </c>
      <c r="D44" s="201">
        <v>17</v>
      </c>
    </row>
    <row r="45" spans="1:4" ht="48" thickBot="1" x14ac:dyDescent="0.3">
      <c r="A45" s="381"/>
      <c r="B45" s="383"/>
      <c r="C45" s="207" t="s">
        <v>57</v>
      </c>
      <c r="D45" s="201">
        <v>7</v>
      </c>
    </row>
    <row r="46" spans="1:4" ht="32.25" thickBot="1" x14ac:dyDescent="0.3">
      <c r="A46" s="381"/>
      <c r="B46" s="383"/>
      <c r="C46" s="207" t="s">
        <v>152</v>
      </c>
      <c r="D46" s="201">
        <v>13</v>
      </c>
    </row>
    <row r="47" spans="1:4" ht="16.5" thickBot="1" x14ac:dyDescent="0.3">
      <c r="A47" s="377" t="s">
        <v>69</v>
      </c>
      <c r="B47" s="378"/>
      <c r="C47" s="379"/>
      <c r="D47" s="199">
        <v>72</v>
      </c>
    </row>
    <row r="48" spans="1:4" ht="16.5" thickBot="1" x14ac:dyDescent="0.3">
      <c r="A48" s="384" t="s">
        <v>161</v>
      </c>
      <c r="B48" s="385"/>
      <c r="C48" s="386"/>
      <c r="D48" s="204">
        <v>358</v>
      </c>
    </row>
  </sheetData>
  <mergeCells count="33">
    <mergeCell ref="A48:C48"/>
    <mergeCell ref="A40:C40"/>
    <mergeCell ref="A41:A46"/>
    <mergeCell ref="B41:B46"/>
    <mergeCell ref="A47:C47"/>
    <mergeCell ref="A38:C38"/>
    <mergeCell ref="A17:A19"/>
    <mergeCell ref="B17:B19"/>
    <mergeCell ref="A20:C20"/>
    <mergeCell ref="A21:A25"/>
    <mergeCell ref="B21:B25"/>
    <mergeCell ref="A26:C26"/>
    <mergeCell ref="A27:A33"/>
    <mergeCell ref="B27:B33"/>
    <mergeCell ref="A34:C34"/>
    <mergeCell ref="A35:A37"/>
    <mergeCell ref="B35:B37"/>
    <mergeCell ref="A1:A3"/>
    <mergeCell ref="B1:B3"/>
    <mergeCell ref="C1:C3"/>
    <mergeCell ref="D1:D3"/>
    <mergeCell ref="A16:C16"/>
    <mergeCell ref="A7:A9"/>
    <mergeCell ref="B7:B9"/>
    <mergeCell ref="A10:C10"/>
    <mergeCell ref="A4:A5"/>
    <mergeCell ref="B4:B5"/>
    <mergeCell ref="A6:C6"/>
    <mergeCell ref="A11:A12"/>
    <mergeCell ref="B11:B12"/>
    <mergeCell ref="A13:C13"/>
    <mergeCell ref="A14:A15"/>
    <mergeCell ref="B14:B15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19" workbookViewId="0">
      <selection activeCell="G43" sqref="G43"/>
    </sheetView>
  </sheetViews>
  <sheetFormatPr defaultRowHeight="15" x14ac:dyDescent="0.25"/>
  <cols>
    <col min="1" max="1" width="4" customWidth="1"/>
    <col min="2" max="2" width="42.28515625" customWidth="1"/>
    <col min="3" max="3" width="30.5703125" hidden="1" customWidth="1"/>
    <col min="4" max="4" width="49.42578125" customWidth="1"/>
    <col min="5" max="7" width="0" hidden="1" customWidth="1"/>
    <col min="8" max="8" width="13.5703125" customWidth="1"/>
  </cols>
  <sheetData>
    <row r="1" spans="1:8" ht="16.5" thickBot="1" x14ac:dyDescent="0.3">
      <c r="A1" s="368" t="s">
        <v>1</v>
      </c>
      <c r="B1" s="371" t="s">
        <v>2</v>
      </c>
      <c r="C1" s="371" t="s">
        <v>3</v>
      </c>
      <c r="D1" s="371" t="s">
        <v>4</v>
      </c>
      <c r="E1" s="392" t="s">
        <v>5</v>
      </c>
      <c r="F1" s="394"/>
      <c r="G1" s="393"/>
      <c r="H1" s="374" t="s">
        <v>284</v>
      </c>
    </row>
    <row r="2" spans="1:8" ht="16.5" thickBot="1" x14ac:dyDescent="0.3">
      <c r="A2" s="369"/>
      <c r="B2" s="372"/>
      <c r="C2" s="372"/>
      <c r="D2" s="372"/>
      <c r="E2" s="371" t="s">
        <v>8</v>
      </c>
      <c r="F2" s="392" t="s">
        <v>9</v>
      </c>
      <c r="G2" s="393"/>
      <c r="H2" s="375"/>
    </row>
    <row r="3" spans="1:8" ht="79.5" thickBot="1" x14ac:dyDescent="0.3">
      <c r="A3" s="370"/>
      <c r="B3" s="373"/>
      <c r="C3" s="373"/>
      <c r="D3" s="373"/>
      <c r="E3" s="373"/>
      <c r="F3" s="222" t="s">
        <v>10</v>
      </c>
      <c r="G3" s="222" t="s">
        <v>11</v>
      </c>
      <c r="H3" s="376"/>
    </row>
    <row r="4" spans="1:8" ht="32.25" thickBot="1" x14ac:dyDescent="0.3">
      <c r="A4" s="380">
        <v>1</v>
      </c>
      <c r="B4" s="382" t="s">
        <v>30</v>
      </c>
      <c r="C4" s="223">
        <v>36914</v>
      </c>
      <c r="D4" s="207" t="s">
        <v>263</v>
      </c>
      <c r="E4" s="201">
        <v>25</v>
      </c>
      <c r="F4" s="201">
        <v>25</v>
      </c>
      <c r="G4" s="201"/>
      <c r="H4" s="201">
        <v>12</v>
      </c>
    </row>
    <row r="5" spans="1:8" ht="16.5" thickBot="1" x14ac:dyDescent="0.3">
      <c r="A5" s="381"/>
      <c r="B5" s="383"/>
      <c r="C5" s="207" t="s">
        <v>117</v>
      </c>
      <c r="D5" s="202" t="s">
        <v>264</v>
      </c>
      <c r="E5" s="224">
        <v>25</v>
      </c>
      <c r="F5" s="224">
        <v>25</v>
      </c>
      <c r="G5" s="224"/>
      <c r="H5" s="201">
        <v>8</v>
      </c>
    </row>
    <row r="6" spans="1:8" ht="16.5" thickBot="1" x14ac:dyDescent="0.3">
      <c r="A6" s="377" t="s">
        <v>69</v>
      </c>
      <c r="B6" s="378"/>
      <c r="C6" s="378"/>
      <c r="D6" s="379"/>
      <c r="E6" s="199">
        <v>300</v>
      </c>
      <c r="F6" s="199">
        <v>300</v>
      </c>
      <c r="G6" s="199">
        <v>0</v>
      </c>
      <c r="H6" s="203">
        <v>20</v>
      </c>
    </row>
    <row r="7" spans="1:8" ht="16.5" thickBot="1" x14ac:dyDescent="0.3">
      <c r="A7" s="380">
        <v>2</v>
      </c>
      <c r="B7" s="382" t="s">
        <v>12</v>
      </c>
      <c r="C7" s="207" t="s">
        <v>117</v>
      </c>
      <c r="D7" s="207" t="s">
        <v>118</v>
      </c>
      <c r="E7" s="201">
        <v>25</v>
      </c>
      <c r="F7" s="201">
        <v>25</v>
      </c>
      <c r="G7" s="201"/>
      <c r="H7" s="201">
        <v>8</v>
      </c>
    </row>
    <row r="8" spans="1:8" ht="32.25" thickBot="1" x14ac:dyDescent="0.3">
      <c r="A8" s="381"/>
      <c r="B8" s="383"/>
      <c r="C8" s="207" t="s">
        <v>241</v>
      </c>
      <c r="D8" s="207" t="s">
        <v>242</v>
      </c>
      <c r="E8" s="201">
        <v>25</v>
      </c>
      <c r="F8" s="201">
        <v>25</v>
      </c>
      <c r="G8" s="201"/>
      <c r="H8" s="201">
        <v>12</v>
      </c>
    </row>
    <row r="9" spans="1:8" ht="16.5" thickBot="1" x14ac:dyDescent="0.3">
      <c r="A9" s="381"/>
      <c r="B9" s="383"/>
      <c r="C9" s="202" t="s">
        <v>13</v>
      </c>
      <c r="D9" s="202" t="s">
        <v>14</v>
      </c>
      <c r="E9" s="224">
        <v>50</v>
      </c>
      <c r="F9" s="224">
        <v>50</v>
      </c>
      <c r="G9" s="224"/>
      <c r="H9" s="201">
        <v>14</v>
      </c>
    </row>
    <row r="10" spans="1:8" ht="16.5" thickBot="1" x14ac:dyDescent="0.3">
      <c r="A10" s="377" t="s">
        <v>69</v>
      </c>
      <c r="B10" s="378"/>
      <c r="C10" s="378"/>
      <c r="D10" s="379"/>
      <c r="E10" s="199">
        <v>150</v>
      </c>
      <c r="F10" s="199">
        <v>150</v>
      </c>
      <c r="G10" s="199">
        <v>0</v>
      </c>
      <c r="H10" s="199">
        <v>34</v>
      </c>
    </row>
    <row r="11" spans="1:8" ht="16.5" thickBot="1" x14ac:dyDescent="0.3">
      <c r="A11" s="380">
        <v>3</v>
      </c>
      <c r="B11" s="382" t="s">
        <v>60</v>
      </c>
      <c r="C11" s="225">
        <v>12799</v>
      </c>
      <c r="D11" s="207" t="s">
        <v>265</v>
      </c>
      <c r="E11" s="201">
        <v>15</v>
      </c>
      <c r="F11" s="201">
        <v>15</v>
      </c>
      <c r="G11" s="201"/>
      <c r="H11" s="201">
        <v>7</v>
      </c>
    </row>
    <row r="12" spans="1:8" ht="32.25" thickBot="1" x14ac:dyDescent="0.3">
      <c r="A12" s="387"/>
      <c r="B12" s="388"/>
      <c r="C12" s="202" t="s">
        <v>19</v>
      </c>
      <c r="D12" s="202" t="s">
        <v>20</v>
      </c>
      <c r="E12" s="224">
        <v>25</v>
      </c>
      <c r="F12" s="224">
        <v>25</v>
      </c>
      <c r="G12" s="224"/>
      <c r="H12" s="201">
        <v>13</v>
      </c>
    </row>
    <row r="13" spans="1:8" ht="16.5" thickBot="1" x14ac:dyDescent="0.3">
      <c r="A13" s="377" t="s">
        <v>69</v>
      </c>
      <c r="B13" s="378"/>
      <c r="C13" s="378"/>
      <c r="D13" s="379"/>
      <c r="E13" s="199">
        <v>140</v>
      </c>
      <c r="F13" s="199">
        <v>140</v>
      </c>
      <c r="G13" s="199">
        <v>0</v>
      </c>
      <c r="H13" s="199">
        <v>20</v>
      </c>
    </row>
    <row r="14" spans="1:8" ht="32.25" thickBot="1" x14ac:dyDescent="0.3">
      <c r="A14" s="380">
        <v>4</v>
      </c>
      <c r="B14" s="382" t="s">
        <v>61</v>
      </c>
      <c r="C14" s="223">
        <v>39122</v>
      </c>
      <c r="D14" s="207" t="s">
        <v>104</v>
      </c>
      <c r="E14" s="201">
        <v>25</v>
      </c>
      <c r="F14" s="201">
        <v>25</v>
      </c>
      <c r="G14" s="201"/>
      <c r="H14" s="201">
        <v>16</v>
      </c>
    </row>
    <row r="15" spans="1:8" ht="48" thickBot="1" x14ac:dyDescent="0.3">
      <c r="A15" s="381"/>
      <c r="B15" s="383"/>
      <c r="C15" s="225">
        <v>37300</v>
      </c>
      <c r="D15" s="207" t="s">
        <v>101</v>
      </c>
      <c r="E15" s="201">
        <v>25</v>
      </c>
      <c r="F15" s="201">
        <v>25</v>
      </c>
      <c r="G15" s="201"/>
      <c r="H15" s="201">
        <v>20</v>
      </c>
    </row>
    <row r="16" spans="1:8" ht="16.5" thickBot="1" x14ac:dyDescent="0.3">
      <c r="A16" s="377" t="s">
        <v>69</v>
      </c>
      <c r="B16" s="378"/>
      <c r="C16" s="378"/>
      <c r="D16" s="379"/>
      <c r="E16" s="199">
        <v>150</v>
      </c>
      <c r="F16" s="199">
        <v>150</v>
      </c>
      <c r="G16" s="199">
        <v>0</v>
      </c>
      <c r="H16" s="199">
        <v>36</v>
      </c>
    </row>
    <row r="17" spans="1:8" ht="16.5" thickBot="1" x14ac:dyDescent="0.3">
      <c r="A17" s="380">
        <v>5</v>
      </c>
      <c r="B17" s="382" t="s">
        <v>165</v>
      </c>
      <c r="C17" s="202" t="s">
        <v>192</v>
      </c>
      <c r="D17" s="202" t="s">
        <v>285</v>
      </c>
      <c r="E17" s="224">
        <v>50</v>
      </c>
      <c r="F17" s="224">
        <v>50</v>
      </c>
      <c r="G17" s="226"/>
      <c r="H17" s="201">
        <v>13</v>
      </c>
    </row>
    <row r="18" spans="1:8" ht="16.5" thickBot="1" x14ac:dyDescent="0.3">
      <c r="A18" s="381"/>
      <c r="B18" s="383"/>
      <c r="C18" s="202" t="s">
        <v>190</v>
      </c>
      <c r="D18" s="202" t="s">
        <v>194</v>
      </c>
      <c r="E18" s="224">
        <v>25</v>
      </c>
      <c r="F18" s="224">
        <v>25</v>
      </c>
      <c r="G18" s="226"/>
      <c r="H18" s="201">
        <v>6</v>
      </c>
    </row>
    <row r="19" spans="1:8" ht="16.5" thickBot="1" x14ac:dyDescent="0.3">
      <c r="A19" s="387"/>
      <c r="B19" s="388"/>
      <c r="C19" s="202" t="s">
        <v>191</v>
      </c>
      <c r="D19" s="202" t="s">
        <v>195</v>
      </c>
      <c r="E19" s="224">
        <v>50</v>
      </c>
      <c r="F19" s="224">
        <v>50</v>
      </c>
      <c r="G19" s="226"/>
      <c r="H19" s="201">
        <v>10</v>
      </c>
    </row>
    <row r="20" spans="1:8" ht="16.5" thickBot="1" x14ac:dyDescent="0.3">
      <c r="A20" s="377" t="s">
        <v>69</v>
      </c>
      <c r="B20" s="378"/>
      <c r="C20" s="378"/>
      <c r="D20" s="379"/>
      <c r="E20" s="199">
        <v>150</v>
      </c>
      <c r="F20" s="199">
        <v>125</v>
      </c>
      <c r="G20" s="199">
        <v>25</v>
      </c>
      <c r="H20" s="199">
        <v>29</v>
      </c>
    </row>
    <row r="21" spans="1:8" ht="32.25" thickBot="1" x14ac:dyDescent="0.3">
      <c r="A21" s="380">
        <v>6</v>
      </c>
      <c r="B21" s="382" t="s">
        <v>166</v>
      </c>
      <c r="C21" s="225">
        <v>45299</v>
      </c>
      <c r="D21" s="207" t="s">
        <v>84</v>
      </c>
      <c r="E21" s="201">
        <v>25</v>
      </c>
      <c r="F21" s="201">
        <v>25</v>
      </c>
      <c r="G21" s="227"/>
      <c r="H21" s="201">
        <v>12</v>
      </c>
    </row>
    <row r="22" spans="1:8" ht="48" thickBot="1" x14ac:dyDescent="0.3">
      <c r="A22" s="381"/>
      <c r="B22" s="383"/>
      <c r="C22" s="225">
        <v>42781</v>
      </c>
      <c r="D22" s="207" t="s">
        <v>268</v>
      </c>
      <c r="E22" s="201">
        <v>25</v>
      </c>
      <c r="F22" s="201">
        <v>25</v>
      </c>
      <c r="G22" s="227"/>
      <c r="H22" s="201">
        <v>7</v>
      </c>
    </row>
    <row r="23" spans="1:8" ht="16.5" thickBot="1" x14ac:dyDescent="0.3">
      <c r="A23" s="381"/>
      <c r="B23" s="383"/>
      <c r="C23" s="202" t="s">
        <v>88</v>
      </c>
      <c r="D23" s="202" t="s">
        <v>124</v>
      </c>
      <c r="E23" s="224">
        <v>25</v>
      </c>
      <c r="F23" s="224">
        <v>25</v>
      </c>
      <c r="G23" s="226"/>
      <c r="H23" s="201">
        <v>6</v>
      </c>
    </row>
    <row r="24" spans="1:8" ht="16.5" thickBot="1" x14ac:dyDescent="0.3">
      <c r="A24" s="381"/>
      <c r="B24" s="383"/>
      <c r="C24" s="202" t="s">
        <v>222</v>
      </c>
      <c r="D24" s="202" t="s">
        <v>223</v>
      </c>
      <c r="E24" s="224">
        <v>50</v>
      </c>
      <c r="F24" s="224">
        <v>50</v>
      </c>
      <c r="G24" s="226"/>
      <c r="H24" s="201">
        <v>8</v>
      </c>
    </row>
    <row r="25" spans="1:8" ht="32.25" thickBot="1" x14ac:dyDescent="0.3">
      <c r="A25" s="381"/>
      <c r="B25" s="383"/>
      <c r="C25" s="207" t="s">
        <v>222</v>
      </c>
      <c r="D25" s="207" t="s">
        <v>267</v>
      </c>
      <c r="E25" s="201">
        <v>25</v>
      </c>
      <c r="F25" s="201">
        <v>25</v>
      </c>
      <c r="G25" s="227"/>
      <c r="H25" s="201">
        <v>12</v>
      </c>
    </row>
    <row r="26" spans="1:8" ht="16.5" thickBot="1" x14ac:dyDescent="0.3">
      <c r="A26" s="377" t="s">
        <v>69</v>
      </c>
      <c r="B26" s="378"/>
      <c r="C26" s="378"/>
      <c r="D26" s="379"/>
      <c r="E26" s="199">
        <v>250</v>
      </c>
      <c r="F26" s="199">
        <v>250</v>
      </c>
      <c r="G26" s="199">
        <v>0</v>
      </c>
      <c r="H26" s="199">
        <v>45</v>
      </c>
    </row>
    <row r="27" spans="1:8" ht="32.25" thickBot="1" x14ac:dyDescent="0.3">
      <c r="A27" s="380">
        <v>7</v>
      </c>
      <c r="B27" s="382" t="s">
        <v>62</v>
      </c>
      <c r="C27" s="225">
        <v>39122</v>
      </c>
      <c r="D27" s="207" t="s">
        <v>42</v>
      </c>
      <c r="E27" s="201">
        <v>25</v>
      </c>
      <c r="F27" s="201">
        <v>25</v>
      </c>
      <c r="G27" s="201"/>
      <c r="H27" s="201">
        <v>5</v>
      </c>
    </row>
    <row r="28" spans="1:8" ht="32.25" thickBot="1" x14ac:dyDescent="0.3">
      <c r="A28" s="381"/>
      <c r="B28" s="383"/>
      <c r="C28" s="207" t="s">
        <v>93</v>
      </c>
      <c r="D28" s="207" t="s">
        <v>125</v>
      </c>
      <c r="E28" s="201">
        <v>25</v>
      </c>
      <c r="F28" s="201">
        <v>25</v>
      </c>
      <c r="G28" s="201"/>
      <c r="H28" s="201">
        <v>4</v>
      </c>
    </row>
    <row r="29" spans="1:8" ht="32.25" thickBot="1" x14ac:dyDescent="0.3">
      <c r="A29" s="381"/>
      <c r="B29" s="383"/>
      <c r="C29" s="207" t="s">
        <v>287</v>
      </c>
      <c r="D29" s="207" t="s">
        <v>279</v>
      </c>
      <c r="E29" s="201">
        <v>50</v>
      </c>
      <c r="F29" s="201">
        <v>50</v>
      </c>
      <c r="G29" s="201"/>
      <c r="H29" s="201">
        <v>8</v>
      </c>
    </row>
    <row r="30" spans="1:8" ht="32.25" thickBot="1" x14ac:dyDescent="0.3">
      <c r="A30" s="381"/>
      <c r="B30" s="383"/>
      <c r="C30" s="207" t="s">
        <v>287</v>
      </c>
      <c r="D30" s="207" t="s">
        <v>280</v>
      </c>
      <c r="E30" s="201">
        <v>25</v>
      </c>
      <c r="F30" s="201">
        <v>25</v>
      </c>
      <c r="G30" s="201"/>
      <c r="H30" s="201">
        <v>8</v>
      </c>
    </row>
    <row r="31" spans="1:8" ht="16.5" thickBot="1" x14ac:dyDescent="0.3">
      <c r="A31" s="381"/>
      <c r="B31" s="383"/>
      <c r="C31" s="207" t="s">
        <v>244</v>
      </c>
      <c r="D31" s="207" t="s">
        <v>245</v>
      </c>
      <c r="E31" s="201">
        <v>25</v>
      </c>
      <c r="F31" s="201">
        <v>25</v>
      </c>
      <c r="G31" s="201"/>
      <c r="H31" s="201">
        <v>18</v>
      </c>
    </row>
    <row r="32" spans="1:8" ht="32.25" thickBot="1" x14ac:dyDescent="0.3">
      <c r="A32" s="381"/>
      <c r="B32" s="383"/>
      <c r="C32" s="207" t="s">
        <v>94</v>
      </c>
      <c r="D32" s="207" t="s">
        <v>127</v>
      </c>
      <c r="E32" s="201">
        <v>25</v>
      </c>
      <c r="F32" s="201">
        <v>25</v>
      </c>
      <c r="G32" s="201"/>
      <c r="H32" s="201">
        <v>10</v>
      </c>
    </row>
    <row r="33" spans="1:8" ht="32.25" thickBot="1" x14ac:dyDescent="0.3">
      <c r="A33" s="381"/>
      <c r="B33" s="383"/>
      <c r="C33" s="202" t="s">
        <v>36</v>
      </c>
      <c r="D33" s="202" t="s">
        <v>281</v>
      </c>
      <c r="E33" s="224">
        <v>25</v>
      </c>
      <c r="F33" s="224">
        <v>25</v>
      </c>
      <c r="G33" s="224"/>
      <c r="H33" s="201">
        <v>7</v>
      </c>
    </row>
    <row r="34" spans="1:8" ht="16.5" thickBot="1" x14ac:dyDescent="0.3">
      <c r="A34" s="377" t="s">
        <v>69</v>
      </c>
      <c r="B34" s="378"/>
      <c r="C34" s="378"/>
      <c r="D34" s="379"/>
      <c r="E34" s="199">
        <v>300</v>
      </c>
      <c r="F34" s="199">
        <v>300</v>
      </c>
      <c r="G34" s="199">
        <v>0</v>
      </c>
      <c r="H34" s="199">
        <v>60</v>
      </c>
    </row>
    <row r="35" spans="1:8" ht="32.25" thickBot="1" x14ac:dyDescent="0.3">
      <c r="A35" s="380">
        <v>8</v>
      </c>
      <c r="B35" s="382" t="s">
        <v>63</v>
      </c>
      <c r="C35" s="223">
        <v>42758</v>
      </c>
      <c r="D35" s="207" t="s">
        <v>270</v>
      </c>
      <c r="E35" s="201">
        <v>25</v>
      </c>
      <c r="F35" s="201">
        <v>25</v>
      </c>
      <c r="G35" s="201"/>
      <c r="H35" s="201">
        <v>5</v>
      </c>
    </row>
    <row r="36" spans="1:8" ht="16.5" thickBot="1" x14ac:dyDescent="0.3">
      <c r="A36" s="381"/>
      <c r="B36" s="383"/>
      <c r="C36" s="207" t="s">
        <v>287</v>
      </c>
      <c r="D36" s="207" t="s">
        <v>20</v>
      </c>
      <c r="E36" s="201">
        <v>25</v>
      </c>
      <c r="F36" s="201">
        <v>25</v>
      </c>
      <c r="G36" s="201"/>
      <c r="H36" s="201">
        <v>9</v>
      </c>
    </row>
    <row r="37" spans="1:8" ht="16.5" thickBot="1" x14ac:dyDescent="0.3">
      <c r="A37" s="381"/>
      <c r="B37" s="383"/>
      <c r="C37" s="207" t="s">
        <v>19</v>
      </c>
      <c r="D37" s="202" t="s">
        <v>24</v>
      </c>
      <c r="E37" s="224">
        <v>25</v>
      </c>
      <c r="F37" s="224">
        <v>25</v>
      </c>
      <c r="G37" s="224"/>
      <c r="H37" s="201">
        <v>17</v>
      </c>
    </row>
    <row r="38" spans="1:8" ht="16.5" thickBot="1" x14ac:dyDescent="0.3">
      <c r="A38" s="377" t="s">
        <v>69</v>
      </c>
      <c r="B38" s="378"/>
      <c r="C38" s="378"/>
      <c r="D38" s="379"/>
      <c r="E38" s="199">
        <v>150</v>
      </c>
      <c r="F38" s="199">
        <v>150</v>
      </c>
      <c r="G38" s="199">
        <v>0</v>
      </c>
      <c r="H38" s="199">
        <v>31</v>
      </c>
    </row>
    <row r="39" spans="1:8" ht="48" thickBot="1" x14ac:dyDescent="0.3">
      <c r="A39" s="218">
        <v>9</v>
      </c>
      <c r="B39" s="219" t="s">
        <v>65</v>
      </c>
      <c r="C39" s="225">
        <v>13530</v>
      </c>
      <c r="D39" s="207" t="s">
        <v>283</v>
      </c>
      <c r="E39" s="201">
        <v>25</v>
      </c>
      <c r="F39" s="201">
        <v>25</v>
      </c>
      <c r="G39" s="201"/>
      <c r="H39" s="201">
        <v>9</v>
      </c>
    </row>
    <row r="40" spans="1:8" ht="16.5" thickBot="1" x14ac:dyDescent="0.3">
      <c r="A40" s="377" t="s">
        <v>69</v>
      </c>
      <c r="B40" s="378"/>
      <c r="C40" s="378"/>
      <c r="D40" s="379"/>
      <c r="E40" s="199">
        <v>400</v>
      </c>
      <c r="F40" s="199">
        <v>400</v>
      </c>
      <c r="G40" s="199">
        <v>0</v>
      </c>
      <c r="H40" s="199">
        <v>9</v>
      </c>
    </row>
    <row r="41" spans="1:8" ht="32.25" thickBot="1" x14ac:dyDescent="0.3">
      <c r="A41" s="380">
        <v>10</v>
      </c>
      <c r="B41" s="382" t="s">
        <v>64</v>
      </c>
      <c r="C41" s="225">
        <v>45299</v>
      </c>
      <c r="D41" s="207" t="s">
        <v>84</v>
      </c>
      <c r="E41" s="201">
        <v>25</v>
      </c>
      <c r="F41" s="201">
        <v>25</v>
      </c>
      <c r="G41" s="201"/>
      <c r="H41" s="201">
        <v>13</v>
      </c>
    </row>
    <row r="42" spans="1:8" ht="16.5" thickBot="1" x14ac:dyDescent="0.3">
      <c r="A42" s="381"/>
      <c r="B42" s="383"/>
      <c r="C42" s="225">
        <v>46395</v>
      </c>
      <c r="D42" s="207" t="s">
        <v>53</v>
      </c>
      <c r="E42" s="201">
        <v>25</v>
      </c>
      <c r="F42" s="201">
        <v>25</v>
      </c>
      <c r="G42" s="201"/>
      <c r="H42" s="201">
        <v>5</v>
      </c>
    </row>
    <row r="43" spans="1:8" ht="32.25" thickBot="1" x14ac:dyDescent="0.3">
      <c r="A43" s="381"/>
      <c r="B43" s="383"/>
      <c r="C43" s="225">
        <v>46760</v>
      </c>
      <c r="D43" s="207" t="s">
        <v>106</v>
      </c>
      <c r="E43" s="201">
        <v>25</v>
      </c>
      <c r="F43" s="201">
        <v>25</v>
      </c>
      <c r="G43" s="201"/>
      <c r="H43" s="201">
        <v>17</v>
      </c>
    </row>
    <row r="44" spans="1:8" ht="32.25" thickBot="1" x14ac:dyDescent="0.3">
      <c r="A44" s="381"/>
      <c r="B44" s="383"/>
      <c r="C44" s="225">
        <v>37660</v>
      </c>
      <c r="D44" s="207" t="s">
        <v>286</v>
      </c>
      <c r="E44" s="201">
        <v>25</v>
      </c>
      <c r="F44" s="201">
        <v>25</v>
      </c>
      <c r="G44" s="201"/>
      <c r="H44" s="201">
        <v>17</v>
      </c>
    </row>
    <row r="45" spans="1:8" ht="48" thickBot="1" x14ac:dyDescent="0.3">
      <c r="A45" s="381"/>
      <c r="B45" s="383"/>
      <c r="C45" s="225">
        <v>41313</v>
      </c>
      <c r="D45" s="207" t="s">
        <v>57</v>
      </c>
      <c r="E45" s="201">
        <v>25</v>
      </c>
      <c r="F45" s="201">
        <v>25</v>
      </c>
      <c r="G45" s="201"/>
      <c r="H45" s="201">
        <v>7</v>
      </c>
    </row>
    <row r="46" spans="1:8" ht="32.25" thickBot="1" x14ac:dyDescent="0.3">
      <c r="A46" s="381"/>
      <c r="B46" s="383"/>
      <c r="C46" s="225">
        <v>41678</v>
      </c>
      <c r="D46" s="207" t="s">
        <v>152</v>
      </c>
      <c r="E46" s="201">
        <v>25</v>
      </c>
      <c r="F46" s="201">
        <v>25</v>
      </c>
      <c r="G46" s="201"/>
      <c r="H46" s="201">
        <v>12</v>
      </c>
    </row>
    <row r="47" spans="1:8" ht="16.5" thickBot="1" x14ac:dyDescent="0.3">
      <c r="A47" s="377" t="s">
        <v>69</v>
      </c>
      <c r="B47" s="378"/>
      <c r="C47" s="378"/>
      <c r="D47" s="379"/>
      <c r="E47" s="199">
        <v>350</v>
      </c>
      <c r="F47" s="199">
        <v>325</v>
      </c>
      <c r="G47" s="199">
        <v>25</v>
      </c>
      <c r="H47" s="199">
        <v>71</v>
      </c>
    </row>
    <row r="48" spans="1:8" ht="16.5" thickBot="1" x14ac:dyDescent="0.3">
      <c r="A48" s="384" t="s">
        <v>161</v>
      </c>
      <c r="B48" s="385"/>
      <c r="C48" s="385"/>
      <c r="D48" s="386"/>
      <c r="E48" s="204">
        <v>6980</v>
      </c>
      <c r="F48" s="204">
        <v>6880</v>
      </c>
      <c r="G48" s="204">
        <v>100</v>
      </c>
      <c r="H48" s="204">
        <v>355</v>
      </c>
    </row>
  </sheetData>
  <mergeCells count="37">
    <mergeCell ref="H1:H3"/>
    <mergeCell ref="E2:E3"/>
    <mergeCell ref="F2:G2"/>
    <mergeCell ref="A1:A3"/>
    <mergeCell ref="B1:B3"/>
    <mergeCell ref="C1:C3"/>
    <mergeCell ref="D1:D3"/>
    <mergeCell ref="E1:G1"/>
    <mergeCell ref="A16:D16"/>
    <mergeCell ref="A7:A9"/>
    <mergeCell ref="B7:B9"/>
    <mergeCell ref="A10:D10"/>
    <mergeCell ref="A4:A5"/>
    <mergeCell ref="B4:B5"/>
    <mergeCell ref="A6:D6"/>
    <mergeCell ref="A11:A12"/>
    <mergeCell ref="B11:B12"/>
    <mergeCell ref="A13:D13"/>
    <mergeCell ref="A14:A15"/>
    <mergeCell ref="B14:B15"/>
    <mergeCell ref="A38:D38"/>
    <mergeCell ref="A17:A19"/>
    <mergeCell ref="B17:B19"/>
    <mergeCell ref="A20:D20"/>
    <mergeCell ref="A21:A25"/>
    <mergeCell ref="B21:B25"/>
    <mergeCell ref="A26:D26"/>
    <mergeCell ref="A27:A33"/>
    <mergeCell ref="B27:B33"/>
    <mergeCell ref="A34:D34"/>
    <mergeCell ref="A35:A37"/>
    <mergeCell ref="B35:B37"/>
    <mergeCell ref="A48:D48"/>
    <mergeCell ref="A40:D40"/>
    <mergeCell ref="A41:A46"/>
    <mergeCell ref="B41:B46"/>
    <mergeCell ref="A47:D4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43" sqref="G43"/>
    </sheetView>
  </sheetViews>
  <sheetFormatPr defaultRowHeight="15" x14ac:dyDescent="0.25"/>
  <cols>
    <col min="2" max="2" width="42" customWidth="1"/>
    <col min="3" max="3" width="49.1406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89" t="s">
        <v>284</v>
      </c>
    </row>
    <row r="2" spans="1:4" x14ac:dyDescent="0.25">
      <c r="A2" s="369"/>
      <c r="B2" s="372"/>
      <c r="C2" s="372"/>
      <c r="D2" s="390"/>
    </row>
    <row r="3" spans="1:4" ht="15.75" thickBot="1" x14ac:dyDescent="0.3">
      <c r="A3" s="370"/>
      <c r="B3" s="373"/>
      <c r="C3" s="373"/>
      <c r="D3" s="391"/>
    </row>
    <row r="4" spans="1:4" ht="32.25" thickBot="1" x14ac:dyDescent="0.3">
      <c r="A4" s="380">
        <v>9</v>
      </c>
      <c r="B4" s="382" t="s">
        <v>30</v>
      </c>
      <c r="C4" s="207" t="s">
        <v>263</v>
      </c>
      <c r="D4" s="201">
        <v>12</v>
      </c>
    </row>
    <row r="5" spans="1:4" ht="16.5" thickBot="1" x14ac:dyDescent="0.3">
      <c r="A5" s="381"/>
      <c r="B5" s="383"/>
      <c r="C5" s="202" t="s">
        <v>264</v>
      </c>
      <c r="D5" s="201">
        <v>8</v>
      </c>
    </row>
    <row r="6" spans="1:4" ht="16.5" thickBot="1" x14ac:dyDescent="0.3">
      <c r="A6" s="377" t="s">
        <v>69</v>
      </c>
      <c r="B6" s="378"/>
      <c r="C6" s="379"/>
      <c r="D6" s="203">
        <v>20</v>
      </c>
    </row>
    <row r="7" spans="1:4" ht="16.5" thickBot="1" x14ac:dyDescent="0.3">
      <c r="A7" s="380">
        <v>11</v>
      </c>
      <c r="B7" s="382" t="s">
        <v>12</v>
      </c>
      <c r="C7" s="207" t="s">
        <v>118</v>
      </c>
      <c r="D7" s="201">
        <v>7</v>
      </c>
    </row>
    <row r="8" spans="1:4" ht="32.25" thickBot="1" x14ac:dyDescent="0.3">
      <c r="A8" s="381"/>
      <c r="B8" s="383"/>
      <c r="C8" s="207" t="s">
        <v>242</v>
      </c>
      <c r="D8" s="201">
        <v>12</v>
      </c>
    </row>
    <row r="9" spans="1:4" ht="16.5" thickBot="1" x14ac:dyDescent="0.3">
      <c r="A9" s="381"/>
      <c r="B9" s="383"/>
      <c r="C9" s="202" t="s">
        <v>14</v>
      </c>
      <c r="D9" s="201">
        <v>13</v>
      </c>
    </row>
    <row r="10" spans="1:4" ht="16.5" thickBot="1" x14ac:dyDescent="0.3">
      <c r="A10" s="377" t="s">
        <v>69</v>
      </c>
      <c r="B10" s="378"/>
      <c r="C10" s="379"/>
      <c r="D10" s="199">
        <v>32</v>
      </c>
    </row>
    <row r="11" spans="1:4" ht="16.5" thickBot="1" x14ac:dyDescent="0.3">
      <c r="A11" s="380">
        <v>15</v>
      </c>
      <c r="B11" s="382" t="s">
        <v>60</v>
      </c>
      <c r="C11" s="207" t="s">
        <v>265</v>
      </c>
      <c r="D11" s="201">
        <v>7</v>
      </c>
    </row>
    <row r="12" spans="1:4" ht="32.25" thickBot="1" x14ac:dyDescent="0.3">
      <c r="A12" s="387"/>
      <c r="B12" s="388"/>
      <c r="C12" s="202" t="s">
        <v>20</v>
      </c>
      <c r="D12" s="201">
        <v>14</v>
      </c>
    </row>
    <row r="13" spans="1:4" ht="16.5" thickBot="1" x14ac:dyDescent="0.3">
      <c r="A13" s="377" t="s">
        <v>69</v>
      </c>
      <c r="B13" s="378"/>
      <c r="C13" s="379"/>
      <c r="D13" s="199">
        <v>21</v>
      </c>
    </row>
    <row r="14" spans="1:4" ht="32.25" thickBot="1" x14ac:dyDescent="0.3">
      <c r="A14" s="380">
        <v>16</v>
      </c>
      <c r="B14" s="382" t="s">
        <v>61</v>
      </c>
      <c r="C14" s="207" t="s">
        <v>104</v>
      </c>
      <c r="D14" s="201">
        <v>16</v>
      </c>
    </row>
    <row r="15" spans="1:4" ht="48" thickBot="1" x14ac:dyDescent="0.3">
      <c r="A15" s="381"/>
      <c r="B15" s="383"/>
      <c r="C15" s="207" t="s">
        <v>101</v>
      </c>
      <c r="D15" s="201">
        <v>20</v>
      </c>
    </row>
    <row r="16" spans="1:4" ht="16.5" thickBot="1" x14ac:dyDescent="0.3">
      <c r="A16" s="377" t="s">
        <v>69</v>
      </c>
      <c r="B16" s="378"/>
      <c r="C16" s="379"/>
      <c r="D16" s="199">
        <v>36</v>
      </c>
    </row>
    <row r="17" spans="1:4" ht="16.5" thickBot="1" x14ac:dyDescent="0.3">
      <c r="A17" s="380">
        <v>17</v>
      </c>
      <c r="B17" s="382" t="s">
        <v>165</v>
      </c>
      <c r="C17" s="202" t="s">
        <v>285</v>
      </c>
      <c r="D17" s="201">
        <v>13</v>
      </c>
    </row>
    <row r="18" spans="1:4" ht="16.5" thickBot="1" x14ac:dyDescent="0.3">
      <c r="A18" s="381"/>
      <c r="B18" s="383"/>
      <c r="C18" s="202" t="s">
        <v>194</v>
      </c>
      <c r="D18" s="201">
        <v>6</v>
      </c>
    </row>
    <row r="19" spans="1:4" ht="16.5" thickBot="1" x14ac:dyDescent="0.3">
      <c r="A19" s="387"/>
      <c r="B19" s="388"/>
      <c r="C19" s="202" t="s">
        <v>195</v>
      </c>
      <c r="D19" s="201">
        <v>10</v>
      </c>
    </row>
    <row r="20" spans="1:4" ht="16.5" thickBot="1" x14ac:dyDescent="0.3">
      <c r="A20" s="377" t="s">
        <v>69</v>
      </c>
      <c r="B20" s="378"/>
      <c r="C20" s="379"/>
      <c r="D20" s="199">
        <v>29</v>
      </c>
    </row>
    <row r="21" spans="1:4" ht="32.25" thickBot="1" x14ac:dyDescent="0.3">
      <c r="A21" s="380">
        <v>18</v>
      </c>
      <c r="B21" s="382" t="s">
        <v>166</v>
      </c>
      <c r="C21" s="207" t="s">
        <v>84</v>
      </c>
      <c r="D21" s="201">
        <v>12</v>
      </c>
    </row>
    <row r="22" spans="1:4" ht="48" thickBot="1" x14ac:dyDescent="0.3">
      <c r="A22" s="381"/>
      <c r="B22" s="383"/>
      <c r="C22" s="207" t="s">
        <v>268</v>
      </c>
      <c r="D22" s="201">
        <v>7</v>
      </c>
    </row>
    <row r="23" spans="1:4" ht="16.5" thickBot="1" x14ac:dyDescent="0.3">
      <c r="A23" s="381"/>
      <c r="B23" s="383"/>
      <c r="C23" s="202" t="s">
        <v>124</v>
      </c>
      <c r="D23" s="201">
        <v>6</v>
      </c>
    </row>
    <row r="24" spans="1:4" ht="16.5" thickBot="1" x14ac:dyDescent="0.3">
      <c r="A24" s="381"/>
      <c r="B24" s="383"/>
      <c r="C24" s="202" t="s">
        <v>223</v>
      </c>
      <c r="D24" s="201">
        <v>8</v>
      </c>
    </row>
    <row r="25" spans="1:4" ht="32.25" thickBot="1" x14ac:dyDescent="0.3">
      <c r="A25" s="381"/>
      <c r="B25" s="383"/>
      <c r="C25" s="207" t="s">
        <v>267</v>
      </c>
      <c r="D25" s="201">
        <v>12</v>
      </c>
    </row>
    <row r="26" spans="1:4" ht="16.5" thickBot="1" x14ac:dyDescent="0.3">
      <c r="A26" s="377" t="s">
        <v>69</v>
      </c>
      <c r="B26" s="378"/>
      <c r="C26" s="379"/>
      <c r="D26" s="199">
        <v>45</v>
      </c>
    </row>
    <row r="27" spans="1:4" ht="32.25" thickBot="1" x14ac:dyDescent="0.3">
      <c r="A27" s="380">
        <v>19</v>
      </c>
      <c r="B27" s="382" t="s">
        <v>62</v>
      </c>
      <c r="C27" s="207" t="s">
        <v>42</v>
      </c>
      <c r="D27" s="201">
        <v>3</v>
      </c>
    </row>
    <row r="28" spans="1:4" ht="32.25" thickBot="1" x14ac:dyDescent="0.3">
      <c r="A28" s="381"/>
      <c r="B28" s="383"/>
      <c r="C28" s="207" t="s">
        <v>125</v>
      </c>
      <c r="D28" s="201">
        <v>4</v>
      </c>
    </row>
    <row r="29" spans="1:4" ht="32.25" thickBot="1" x14ac:dyDescent="0.3">
      <c r="A29" s="381"/>
      <c r="B29" s="383"/>
      <c r="C29" s="207" t="s">
        <v>279</v>
      </c>
      <c r="D29" s="201">
        <v>8</v>
      </c>
    </row>
    <row r="30" spans="1:4" ht="32.25" thickBot="1" x14ac:dyDescent="0.3">
      <c r="A30" s="381"/>
      <c r="B30" s="383"/>
      <c r="C30" s="207" t="s">
        <v>280</v>
      </c>
      <c r="D30" s="201">
        <v>8</v>
      </c>
    </row>
    <row r="31" spans="1:4" ht="16.5" thickBot="1" x14ac:dyDescent="0.3">
      <c r="A31" s="381"/>
      <c r="B31" s="383"/>
      <c r="C31" s="207" t="s">
        <v>245</v>
      </c>
      <c r="D31" s="201">
        <v>18</v>
      </c>
    </row>
    <row r="32" spans="1:4" ht="32.25" thickBot="1" x14ac:dyDescent="0.3">
      <c r="A32" s="381"/>
      <c r="B32" s="383"/>
      <c r="C32" s="207" t="s">
        <v>127</v>
      </c>
      <c r="D32" s="201">
        <v>10</v>
      </c>
    </row>
    <row r="33" spans="1:4" ht="32.25" thickBot="1" x14ac:dyDescent="0.3">
      <c r="A33" s="381"/>
      <c r="B33" s="383"/>
      <c r="C33" s="202" t="s">
        <v>281</v>
      </c>
      <c r="D33" s="201">
        <v>8</v>
      </c>
    </row>
    <row r="34" spans="1:4" ht="16.5" thickBot="1" x14ac:dyDescent="0.3">
      <c r="A34" s="377" t="s">
        <v>69</v>
      </c>
      <c r="B34" s="378"/>
      <c r="C34" s="379"/>
      <c r="D34" s="199">
        <v>59</v>
      </c>
    </row>
    <row r="35" spans="1:4" ht="32.25" thickBot="1" x14ac:dyDescent="0.3">
      <c r="A35" s="380">
        <v>20</v>
      </c>
      <c r="B35" s="382" t="s">
        <v>63</v>
      </c>
      <c r="C35" s="207" t="s">
        <v>270</v>
      </c>
      <c r="D35" s="201">
        <v>5</v>
      </c>
    </row>
    <row r="36" spans="1:4" ht="16.5" thickBot="1" x14ac:dyDescent="0.3">
      <c r="A36" s="381"/>
      <c r="B36" s="383"/>
      <c r="C36" s="207" t="s">
        <v>20</v>
      </c>
      <c r="D36" s="201">
        <v>9</v>
      </c>
    </row>
    <row r="37" spans="1:4" ht="16.5" thickBot="1" x14ac:dyDescent="0.3">
      <c r="A37" s="381"/>
      <c r="B37" s="383"/>
      <c r="C37" s="202" t="s">
        <v>24</v>
      </c>
      <c r="D37" s="201">
        <v>17</v>
      </c>
    </row>
    <row r="38" spans="1:4" ht="16.5" thickBot="1" x14ac:dyDescent="0.3">
      <c r="A38" s="377" t="s">
        <v>69</v>
      </c>
      <c r="B38" s="378"/>
      <c r="C38" s="379"/>
      <c r="D38" s="199">
        <v>31</v>
      </c>
    </row>
    <row r="39" spans="1:4" ht="48" thickBot="1" x14ac:dyDescent="0.3">
      <c r="A39" s="220">
        <v>23</v>
      </c>
      <c r="B39" s="221" t="s">
        <v>65</v>
      </c>
      <c r="C39" s="207" t="s">
        <v>283</v>
      </c>
      <c r="D39" s="201">
        <v>9</v>
      </c>
    </row>
    <row r="40" spans="1:4" ht="16.5" thickBot="1" x14ac:dyDescent="0.3">
      <c r="A40" s="377" t="s">
        <v>69</v>
      </c>
      <c r="B40" s="378"/>
      <c r="C40" s="379"/>
      <c r="D40" s="199">
        <v>9</v>
      </c>
    </row>
    <row r="41" spans="1:4" ht="32.25" thickBot="1" x14ac:dyDescent="0.3">
      <c r="A41" s="380">
        <v>24</v>
      </c>
      <c r="B41" s="382" t="s">
        <v>64</v>
      </c>
      <c r="C41" s="207" t="s">
        <v>84</v>
      </c>
      <c r="D41" s="201">
        <v>12</v>
      </c>
    </row>
    <row r="42" spans="1:4" ht="16.5" thickBot="1" x14ac:dyDescent="0.3">
      <c r="A42" s="381"/>
      <c r="B42" s="383"/>
      <c r="C42" s="207" t="s">
        <v>53</v>
      </c>
      <c r="D42" s="201">
        <v>5</v>
      </c>
    </row>
    <row r="43" spans="1:4" ht="32.25" thickBot="1" x14ac:dyDescent="0.3">
      <c r="A43" s="381"/>
      <c r="B43" s="383"/>
      <c r="C43" s="207" t="s">
        <v>106</v>
      </c>
      <c r="D43" s="201">
        <v>17</v>
      </c>
    </row>
    <row r="44" spans="1:4" ht="32.25" thickBot="1" x14ac:dyDescent="0.3">
      <c r="A44" s="381"/>
      <c r="B44" s="383"/>
      <c r="C44" s="207" t="s">
        <v>286</v>
      </c>
      <c r="D44" s="201">
        <v>17</v>
      </c>
    </row>
    <row r="45" spans="1:4" ht="48" thickBot="1" x14ac:dyDescent="0.3">
      <c r="A45" s="381"/>
      <c r="B45" s="383"/>
      <c r="C45" s="207" t="s">
        <v>57</v>
      </c>
      <c r="D45" s="201">
        <v>7</v>
      </c>
    </row>
    <row r="46" spans="1:4" ht="32.25" thickBot="1" x14ac:dyDescent="0.3">
      <c r="A46" s="381"/>
      <c r="B46" s="383"/>
      <c r="C46" s="207" t="s">
        <v>152</v>
      </c>
      <c r="D46" s="201">
        <v>11</v>
      </c>
    </row>
    <row r="47" spans="1:4" ht="16.5" thickBot="1" x14ac:dyDescent="0.3">
      <c r="A47" s="377" t="s">
        <v>69</v>
      </c>
      <c r="B47" s="378"/>
      <c r="C47" s="379"/>
      <c r="D47" s="199">
        <v>69</v>
      </c>
    </row>
    <row r="48" spans="1:4" ht="16.5" thickBot="1" x14ac:dyDescent="0.3">
      <c r="A48" s="384" t="s">
        <v>161</v>
      </c>
      <c r="B48" s="385"/>
      <c r="C48" s="386"/>
      <c r="D48" s="204">
        <v>351</v>
      </c>
    </row>
  </sheetData>
  <mergeCells count="33">
    <mergeCell ref="A48:C48"/>
    <mergeCell ref="A40:C40"/>
    <mergeCell ref="A41:A46"/>
    <mergeCell ref="B41:B46"/>
    <mergeCell ref="A47:C47"/>
    <mergeCell ref="A38:C38"/>
    <mergeCell ref="A17:A19"/>
    <mergeCell ref="B17:B19"/>
    <mergeCell ref="A20:C20"/>
    <mergeCell ref="A21:A25"/>
    <mergeCell ref="B21:B25"/>
    <mergeCell ref="A26:C26"/>
    <mergeCell ref="A27:A33"/>
    <mergeCell ref="B27:B33"/>
    <mergeCell ref="A34:C34"/>
    <mergeCell ref="A35:A37"/>
    <mergeCell ref="B35:B37"/>
    <mergeCell ref="A1:A3"/>
    <mergeCell ref="B1:B3"/>
    <mergeCell ref="C1:C3"/>
    <mergeCell ref="D1:D3"/>
    <mergeCell ref="A16:C16"/>
    <mergeCell ref="A7:A9"/>
    <mergeCell ref="B7:B9"/>
    <mergeCell ref="A10:C10"/>
    <mergeCell ref="A4:A5"/>
    <mergeCell ref="B4:B5"/>
    <mergeCell ref="A6:C6"/>
    <mergeCell ref="A11:A12"/>
    <mergeCell ref="B11:B12"/>
    <mergeCell ref="A13:C13"/>
    <mergeCell ref="A14:A15"/>
    <mergeCell ref="B14:B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0"/>
  <sheetViews>
    <sheetView tabSelected="1" view="pageBreakPreview" zoomScale="85" zoomScaleNormal="40" zoomScaleSheetLayoutView="85" workbookViewId="0">
      <pane xSplit="4" ySplit="9" topLeftCell="E28" activePane="bottomRight" state="frozen"/>
      <selection pane="topRight" activeCell="E1" sqref="E1"/>
      <selection pane="bottomLeft" activeCell="A6" sqref="A6"/>
      <selection pane="bottomRight" activeCell="B30" sqref="B30:B39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hidden="1" customWidth="1"/>
    <col min="9" max="10" width="13.7109375" hidden="1" customWidth="1"/>
    <col min="11" max="11" width="8.7109375" hidden="1" customWidth="1"/>
    <col min="12" max="15" width="13.7109375" hidden="1" customWidth="1"/>
    <col min="16" max="18" width="0" hidden="1" customWidth="1"/>
  </cols>
  <sheetData>
    <row r="1" spans="1:17" ht="15.75" x14ac:dyDescent="0.25">
      <c r="A1" s="7"/>
      <c r="B1" s="8"/>
      <c r="C1" s="9"/>
      <c r="D1" s="10"/>
      <c r="E1" s="331" t="s">
        <v>72</v>
      </c>
      <c r="F1" s="331"/>
      <c r="G1" s="331"/>
    </row>
    <row r="2" spans="1:17" ht="15.75" x14ac:dyDescent="0.25">
      <c r="A2" s="7"/>
      <c r="B2" s="8"/>
      <c r="C2" s="9"/>
      <c r="D2" s="332" t="s">
        <v>220</v>
      </c>
      <c r="E2" s="332"/>
      <c r="F2" s="332"/>
      <c r="G2" s="332"/>
    </row>
    <row r="3" spans="1:17" ht="15.75" x14ac:dyDescent="0.25">
      <c r="A3" s="7"/>
      <c r="B3" s="8"/>
      <c r="C3" s="9"/>
      <c r="D3" s="10"/>
      <c r="E3" s="331" t="s">
        <v>318</v>
      </c>
      <c r="F3" s="331"/>
      <c r="G3" s="331"/>
    </row>
    <row r="4" spans="1:17" ht="15.75" x14ac:dyDescent="0.25">
      <c r="A4" s="7"/>
      <c r="B4" s="8"/>
      <c r="C4" s="9"/>
      <c r="D4" s="10"/>
      <c r="E4" s="331" t="s">
        <v>73</v>
      </c>
      <c r="F4" s="331"/>
      <c r="G4" s="331"/>
    </row>
    <row r="5" spans="1:17" ht="16.5" thickBot="1" x14ac:dyDescent="0.3">
      <c r="A5" s="7"/>
      <c r="B5" s="8"/>
      <c r="C5" s="9"/>
      <c r="D5" s="10"/>
      <c r="E5" s="261"/>
      <c r="F5" s="261"/>
      <c r="G5" s="261"/>
    </row>
    <row r="6" spans="1:17" ht="21" thickBot="1" x14ac:dyDescent="0.3">
      <c r="A6" s="333" t="s">
        <v>319</v>
      </c>
      <c r="B6" s="333"/>
      <c r="C6" s="333"/>
      <c r="D6" s="333"/>
      <c r="E6" s="333"/>
      <c r="F6" s="333"/>
      <c r="G6" s="333"/>
      <c r="H6" s="334" t="s">
        <v>0</v>
      </c>
      <c r="I6" s="335"/>
      <c r="J6" s="335"/>
      <c r="K6" s="335"/>
      <c r="L6" s="335"/>
      <c r="M6" s="335"/>
      <c r="N6" s="336"/>
      <c r="O6" s="337"/>
    </row>
    <row r="7" spans="1:17" ht="18.75" x14ac:dyDescent="0.25">
      <c r="A7" s="318" t="s">
        <v>1</v>
      </c>
      <c r="B7" s="321" t="s">
        <v>2</v>
      </c>
      <c r="C7" s="322" t="s">
        <v>3</v>
      </c>
      <c r="D7" s="321" t="s">
        <v>4</v>
      </c>
      <c r="E7" s="321" t="s">
        <v>5</v>
      </c>
      <c r="F7" s="321"/>
      <c r="G7" s="325"/>
      <c r="H7" s="326" t="s">
        <v>6</v>
      </c>
      <c r="I7" s="326"/>
      <c r="J7" s="327"/>
      <c r="K7" s="328" t="s">
        <v>7</v>
      </c>
      <c r="L7" s="326"/>
      <c r="M7" s="327"/>
      <c r="N7" s="310" t="s">
        <v>278</v>
      </c>
      <c r="O7" s="313" t="s">
        <v>277</v>
      </c>
    </row>
    <row r="8" spans="1:17" ht="18.75" x14ac:dyDescent="0.25">
      <c r="A8" s="319"/>
      <c r="B8" s="314"/>
      <c r="C8" s="323"/>
      <c r="D8" s="314"/>
      <c r="E8" s="314" t="s">
        <v>8</v>
      </c>
      <c r="F8" s="314" t="s">
        <v>9</v>
      </c>
      <c r="G8" s="316"/>
      <c r="H8" s="6"/>
      <c r="I8" s="317" t="s">
        <v>9</v>
      </c>
      <c r="J8" s="317"/>
      <c r="K8" s="260"/>
      <c r="L8" s="317" t="s">
        <v>9</v>
      </c>
      <c r="M8" s="317"/>
      <c r="N8" s="311"/>
      <c r="O8" s="313"/>
    </row>
    <row r="9" spans="1:17" ht="63.75" thickBot="1" x14ac:dyDescent="0.3">
      <c r="A9" s="320"/>
      <c r="B9" s="315"/>
      <c r="C9" s="324"/>
      <c r="D9" s="315"/>
      <c r="E9" s="315"/>
      <c r="F9" s="251" t="s">
        <v>10</v>
      </c>
      <c r="G9" s="252" t="s">
        <v>11</v>
      </c>
      <c r="H9" s="6" t="s">
        <v>8</v>
      </c>
      <c r="I9" s="1" t="s">
        <v>10</v>
      </c>
      <c r="J9" s="1" t="s">
        <v>11</v>
      </c>
      <c r="K9" s="2" t="s">
        <v>8</v>
      </c>
      <c r="L9" s="1" t="s">
        <v>10</v>
      </c>
      <c r="M9" s="1" t="s">
        <v>11</v>
      </c>
      <c r="N9" s="312"/>
      <c r="O9" s="313"/>
    </row>
    <row r="10" spans="1:17" ht="18.75" x14ac:dyDescent="0.25">
      <c r="A10" s="294">
        <v>1</v>
      </c>
      <c r="B10" s="329" t="s">
        <v>48</v>
      </c>
      <c r="C10" s="107" t="s">
        <v>17</v>
      </c>
      <c r="D10" s="108" t="s">
        <v>18</v>
      </c>
      <c r="E10" s="109">
        <v>50</v>
      </c>
      <c r="F10" s="109">
        <v>50</v>
      </c>
      <c r="G10" s="111"/>
      <c r="H10" s="167"/>
      <c r="I10" s="100"/>
      <c r="J10" s="100"/>
      <c r="K10" s="100"/>
      <c r="L10" s="100"/>
      <c r="M10" s="100"/>
      <c r="N10" s="100"/>
      <c r="O10" s="100"/>
      <c r="Q10">
        <f t="shared" ref="Q10:Q74" si="0">H10/E10</f>
        <v>0</v>
      </c>
    </row>
    <row r="11" spans="1:17" ht="18.75" x14ac:dyDescent="0.25">
      <c r="A11" s="296"/>
      <c r="B11" s="329"/>
      <c r="C11" s="102" t="s">
        <v>19</v>
      </c>
      <c r="D11" s="26" t="s">
        <v>20</v>
      </c>
      <c r="E11" s="104">
        <v>50</v>
      </c>
      <c r="F11" s="104">
        <v>50</v>
      </c>
      <c r="G11" s="105"/>
      <c r="H11" s="167"/>
      <c r="I11" s="100"/>
      <c r="J11" s="100"/>
      <c r="K11" s="100"/>
      <c r="L11" s="100"/>
      <c r="M11" s="100"/>
      <c r="N11" s="100"/>
      <c r="O11" s="100"/>
      <c r="Q11">
        <f t="shared" si="0"/>
        <v>0</v>
      </c>
    </row>
    <row r="12" spans="1:17" ht="18.75" x14ac:dyDescent="0.25">
      <c r="A12" s="296"/>
      <c r="B12" s="329"/>
      <c r="C12" s="102" t="s">
        <v>49</v>
      </c>
      <c r="D12" s="26" t="s">
        <v>288</v>
      </c>
      <c r="E12" s="104">
        <v>25</v>
      </c>
      <c r="F12" s="104">
        <v>25</v>
      </c>
      <c r="G12" s="105"/>
      <c r="H12" s="167"/>
      <c r="I12" s="100"/>
      <c r="J12" s="100"/>
      <c r="K12" s="100"/>
      <c r="L12" s="100"/>
      <c r="M12" s="100"/>
      <c r="N12" s="100"/>
      <c r="O12" s="100"/>
      <c r="Q12">
        <f t="shared" si="0"/>
        <v>0</v>
      </c>
    </row>
    <row r="13" spans="1:17" ht="18.75" x14ac:dyDescent="0.25">
      <c r="A13" s="296"/>
      <c r="B13" s="329"/>
      <c r="C13" s="102" t="s">
        <v>50</v>
      </c>
      <c r="D13" s="26" t="s">
        <v>51</v>
      </c>
      <c r="E13" s="104">
        <v>50</v>
      </c>
      <c r="F13" s="104">
        <v>25</v>
      </c>
      <c r="G13" s="105">
        <v>25</v>
      </c>
      <c r="H13" s="167"/>
      <c r="I13" s="100"/>
      <c r="J13" s="100"/>
      <c r="K13" s="100"/>
      <c r="L13" s="100"/>
      <c r="M13" s="100"/>
      <c r="N13" s="100"/>
      <c r="O13" s="100"/>
      <c r="Q13">
        <f t="shared" si="0"/>
        <v>0</v>
      </c>
    </row>
    <row r="14" spans="1:17" ht="18.75" x14ac:dyDescent="0.25">
      <c r="A14" s="296"/>
      <c r="B14" s="329"/>
      <c r="C14" s="102" t="s">
        <v>28</v>
      </c>
      <c r="D14" s="26" t="s">
        <v>29</v>
      </c>
      <c r="E14" s="104">
        <v>25</v>
      </c>
      <c r="F14" s="104">
        <v>25</v>
      </c>
      <c r="G14" s="162"/>
      <c r="H14" s="167"/>
      <c r="I14" s="100"/>
      <c r="J14" s="100"/>
      <c r="K14" s="100"/>
      <c r="L14" s="100"/>
      <c r="M14" s="100"/>
      <c r="N14" s="100"/>
      <c r="O14" s="100"/>
      <c r="Q14">
        <f t="shared" si="0"/>
        <v>0</v>
      </c>
    </row>
    <row r="15" spans="1:17" ht="18.75" x14ac:dyDescent="0.25">
      <c r="A15" s="296"/>
      <c r="B15" s="330"/>
      <c r="C15" s="98" t="s">
        <v>212</v>
      </c>
      <c r="D15" s="26" t="s">
        <v>213</v>
      </c>
      <c r="E15" s="109">
        <v>25</v>
      </c>
      <c r="F15" s="109">
        <v>25</v>
      </c>
      <c r="G15" s="130"/>
      <c r="H15" s="167"/>
      <c r="I15" s="100"/>
      <c r="J15" s="100"/>
      <c r="K15" s="100"/>
      <c r="L15" s="100"/>
      <c r="M15" s="100"/>
      <c r="N15" s="100"/>
      <c r="O15" s="100"/>
      <c r="Q15">
        <f t="shared" si="0"/>
        <v>0</v>
      </c>
    </row>
    <row r="16" spans="1:17" ht="19.5" thickBot="1" x14ac:dyDescent="0.3">
      <c r="A16" s="338" t="s">
        <v>69</v>
      </c>
      <c r="B16" s="278"/>
      <c r="C16" s="278"/>
      <c r="D16" s="279"/>
      <c r="E16" s="22">
        <f>SUM(E10:E15)</f>
        <v>225</v>
      </c>
      <c r="F16" s="22">
        <f>SUM(F10:F15)</f>
        <v>200</v>
      </c>
      <c r="G16" s="22">
        <f t="shared" ref="G16:O16" si="1">SUM(G10:G15)</f>
        <v>25</v>
      </c>
      <c r="H16" s="22">
        <f t="shared" si="1"/>
        <v>0</v>
      </c>
      <c r="I16" s="22">
        <f t="shared" si="1"/>
        <v>0</v>
      </c>
      <c r="J16" s="22">
        <f t="shared" si="1"/>
        <v>0</v>
      </c>
      <c r="K16" s="22">
        <f t="shared" si="1"/>
        <v>0</v>
      </c>
      <c r="L16" s="22">
        <f t="shared" si="1"/>
        <v>0</v>
      </c>
      <c r="M16" s="22">
        <f t="shared" si="1"/>
        <v>0</v>
      </c>
      <c r="N16" s="22">
        <f t="shared" si="1"/>
        <v>0</v>
      </c>
      <c r="O16" s="22">
        <f t="shared" si="1"/>
        <v>0</v>
      </c>
      <c r="Q16">
        <f t="shared" si="0"/>
        <v>0</v>
      </c>
    </row>
    <row r="17" spans="1:17" ht="18.75" x14ac:dyDescent="0.25">
      <c r="A17" s="307">
        <v>2</v>
      </c>
      <c r="B17" s="339" t="s">
        <v>38</v>
      </c>
      <c r="C17" s="25" t="s">
        <v>142</v>
      </c>
      <c r="D17" s="26" t="s">
        <v>143</v>
      </c>
      <c r="E17" s="27">
        <v>25</v>
      </c>
      <c r="F17" s="27">
        <v>25</v>
      </c>
      <c r="G17" s="55"/>
      <c r="H17" s="100"/>
      <c r="I17" s="100"/>
      <c r="J17" s="100"/>
      <c r="K17" s="100"/>
      <c r="L17" s="100"/>
      <c r="M17" s="100"/>
      <c r="N17" s="100"/>
      <c r="O17" s="100"/>
      <c r="Q17">
        <f t="shared" si="0"/>
        <v>0</v>
      </c>
    </row>
    <row r="18" spans="1:17" ht="18.75" x14ac:dyDescent="0.25">
      <c r="A18" s="307"/>
      <c r="B18" s="340"/>
      <c r="C18" s="57" t="s">
        <v>39</v>
      </c>
      <c r="D18" s="26" t="s">
        <v>40</v>
      </c>
      <c r="E18" s="59">
        <v>25</v>
      </c>
      <c r="F18" s="59">
        <v>25</v>
      </c>
      <c r="G18" s="19"/>
      <c r="H18" s="100"/>
      <c r="I18" s="100"/>
      <c r="J18" s="100"/>
      <c r="K18" s="100"/>
      <c r="L18" s="100"/>
      <c r="M18" s="100"/>
      <c r="N18" s="100"/>
      <c r="O18" s="100"/>
      <c r="Q18">
        <f t="shared" si="0"/>
        <v>0</v>
      </c>
    </row>
    <row r="19" spans="1:17" ht="18.75" x14ac:dyDescent="0.25">
      <c r="A19" s="307"/>
      <c r="B19" s="340"/>
      <c r="C19" s="57" t="s">
        <v>41</v>
      </c>
      <c r="D19" s="26" t="s">
        <v>42</v>
      </c>
      <c r="E19" s="59">
        <v>150</v>
      </c>
      <c r="F19" s="59">
        <v>150</v>
      </c>
      <c r="G19" s="19"/>
      <c r="H19" s="100"/>
      <c r="I19" s="100"/>
      <c r="J19" s="100"/>
      <c r="K19" s="100"/>
      <c r="L19" s="100"/>
      <c r="M19" s="100"/>
      <c r="N19" s="100"/>
      <c r="O19" s="100"/>
      <c r="Q19">
        <f t="shared" si="0"/>
        <v>0</v>
      </c>
    </row>
    <row r="20" spans="1:17" ht="18.75" x14ac:dyDescent="0.25">
      <c r="A20" s="307"/>
      <c r="B20" s="340"/>
      <c r="C20" s="16" t="s">
        <v>140</v>
      </c>
      <c r="D20" s="26" t="s">
        <v>141</v>
      </c>
      <c r="E20" s="18">
        <v>25</v>
      </c>
      <c r="F20" s="18">
        <v>25</v>
      </c>
      <c r="G20" s="19"/>
      <c r="H20" s="100"/>
      <c r="I20" s="100"/>
      <c r="J20" s="100"/>
      <c r="K20" s="100"/>
      <c r="L20" s="100"/>
      <c r="M20" s="100"/>
      <c r="N20" s="100"/>
      <c r="O20" s="100"/>
      <c r="Q20">
        <f t="shared" si="0"/>
        <v>0</v>
      </c>
    </row>
    <row r="21" spans="1:17" ht="37.5" x14ac:dyDescent="0.25">
      <c r="A21" s="307"/>
      <c r="B21" s="340"/>
      <c r="C21" s="16" t="s">
        <v>107</v>
      </c>
      <c r="D21" s="26" t="s">
        <v>75</v>
      </c>
      <c r="E21" s="18">
        <v>25</v>
      </c>
      <c r="F21" s="18">
        <v>25</v>
      </c>
      <c r="G21" s="19"/>
      <c r="H21" s="100"/>
      <c r="I21" s="100"/>
      <c r="J21" s="100"/>
      <c r="K21" s="100"/>
      <c r="L21" s="100"/>
      <c r="M21" s="100"/>
      <c r="N21" s="100"/>
      <c r="O21" s="100"/>
      <c r="Q21">
        <f t="shared" si="0"/>
        <v>0</v>
      </c>
    </row>
    <row r="22" spans="1:17" ht="18.75" x14ac:dyDescent="0.25">
      <c r="A22" s="307"/>
      <c r="B22" s="340"/>
      <c r="C22" s="16" t="s">
        <v>96</v>
      </c>
      <c r="D22" s="26" t="s">
        <v>97</v>
      </c>
      <c r="E22" s="18">
        <v>25</v>
      </c>
      <c r="F22" s="18">
        <v>25</v>
      </c>
      <c r="G22" s="19"/>
      <c r="H22" s="100"/>
      <c r="I22" s="100"/>
      <c r="J22" s="100"/>
      <c r="K22" s="100"/>
      <c r="L22" s="100"/>
      <c r="M22" s="100"/>
      <c r="N22" s="100"/>
      <c r="O22" s="100"/>
      <c r="Q22">
        <f t="shared" si="0"/>
        <v>0</v>
      </c>
    </row>
    <row r="23" spans="1:17" ht="19.5" thickBot="1" x14ac:dyDescent="0.3">
      <c r="A23" s="286" t="s">
        <v>69</v>
      </c>
      <c r="B23" s="287"/>
      <c r="C23" s="287"/>
      <c r="D23" s="287"/>
      <c r="E23" s="22">
        <f t="shared" ref="E23:O23" si="2">SUM(E17:E22)</f>
        <v>275</v>
      </c>
      <c r="F23" s="22">
        <f t="shared" si="2"/>
        <v>275</v>
      </c>
      <c r="G23" s="22">
        <f t="shared" si="2"/>
        <v>0</v>
      </c>
      <c r="H23" s="22">
        <f t="shared" si="2"/>
        <v>0</v>
      </c>
      <c r="I23" s="22">
        <f t="shared" si="2"/>
        <v>0</v>
      </c>
      <c r="J23" s="22">
        <f t="shared" si="2"/>
        <v>0</v>
      </c>
      <c r="K23" s="22">
        <f t="shared" si="2"/>
        <v>0</v>
      </c>
      <c r="L23" s="22">
        <f t="shared" si="2"/>
        <v>0</v>
      </c>
      <c r="M23" s="22">
        <f t="shared" si="2"/>
        <v>0</v>
      </c>
      <c r="N23" s="22">
        <f t="shared" si="2"/>
        <v>0</v>
      </c>
      <c r="O23" s="22">
        <f t="shared" si="2"/>
        <v>0</v>
      </c>
      <c r="Q23">
        <f t="shared" si="0"/>
        <v>0</v>
      </c>
    </row>
    <row r="24" spans="1:17" ht="37.5" x14ac:dyDescent="0.25">
      <c r="A24" s="280">
        <v>3</v>
      </c>
      <c r="B24" s="283" t="s">
        <v>35</v>
      </c>
      <c r="C24" s="63" t="s">
        <v>108</v>
      </c>
      <c r="D24" s="26" t="s">
        <v>109</v>
      </c>
      <c r="E24" s="65">
        <v>25</v>
      </c>
      <c r="F24" s="65">
        <v>25</v>
      </c>
      <c r="G24" s="66"/>
      <c r="H24" s="169"/>
      <c r="I24" s="18"/>
      <c r="J24" s="18"/>
      <c r="K24" s="18"/>
      <c r="L24" s="18"/>
      <c r="M24" s="18"/>
      <c r="N24" s="18"/>
      <c r="O24" s="18"/>
      <c r="Q24">
        <f t="shared" si="0"/>
        <v>0</v>
      </c>
    </row>
    <row r="25" spans="1:17" ht="18.75" x14ac:dyDescent="0.25">
      <c r="A25" s="281"/>
      <c r="B25" s="284"/>
      <c r="C25" s="16" t="s">
        <v>148</v>
      </c>
      <c r="D25" s="26" t="s">
        <v>149</v>
      </c>
      <c r="E25" s="20">
        <v>25</v>
      </c>
      <c r="F25" s="20">
        <v>25</v>
      </c>
      <c r="G25" s="24"/>
      <c r="H25" s="169"/>
      <c r="I25" s="18"/>
      <c r="J25" s="18"/>
      <c r="K25" s="18"/>
      <c r="L25" s="18"/>
      <c r="M25" s="18"/>
      <c r="N25" s="18"/>
      <c r="O25" s="18"/>
      <c r="Q25">
        <f t="shared" si="0"/>
        <v>0</v>
      </c>
    </row>
    <row r="26" spans="1:17" ht="18.75" x14ac:dyDescent="0.25">
      <c r="A26" s="281"/>
      <c r="B26" s="284"/>
      <c r="C26" s="57" t="s">
        <v>23</v>
      </c>
      <c r="D26" s="26" t="s">
        <v>24</v>
      </c>
      <c r="E26" s="59">
        <v>50</v>
      </c>
      <c r="F26" s="59">
        <v>50</v>
      </c>
      <c r="G26" s="60"/>
      <c r="H26" s="169"/>
      <c r="I26" s="18"/>
      <c r="J26" s="18"/>
      <c r="K26" s="18"/>
      <c r="L26" s="18"/>
      <c r="M26" s="18"/>
      <c r="N26" s="18"/>
      <c r="O26" s="18"/>
      <c r="Q26">
        <f t="shared" si="0"/>
        <v>0</v>
      </c>
    </row>
    <row r="27" spans="1:17" ht="18.75" x14ac:dyDescent="0.25">
      <c r="A27" s="281"/>
      <c r="B27" s="284"/>
      <c r="C27" s="57" t="s">
        <v>36</v>
      </c>
      <c r="D27" s="26" t="s">
        <v>37</v>
      </c>
      <c r="E27" s="59">
        <v>50</v>
      </c>
      <c r="F27" s="59">
        <v>50</v>
      </c>
      <c r="G27" s="60"/>
      <c r="H27" s="169"/>
      <c r="I27" s="18"/>
      <c r="J27" s="18"/>
      <c r="K27" s="18"/>
      <c r="L27" s="18"/>
      <c r="M27" s="18"/>
      <c r="N27" s="18"/>
      <c r="O27" s="18"/>
      <c r="Q27">
        <f t="shared" si="0"/>
        <v>0</v>
      </c>
    </row>
    <row r="28" spans="1:17" ht="18.75" x14ac:dyDescent="0.25">
      <c r="A28" s="282"/>
      <c r="B28" s="285"/>
      <c r="C28" s="67" t="s">
        <v>146</v>
      </c>
      <c r="D28" s="26" t="s">
        <v>157</v>
      </c>
      <c r="E28" s="69">
        <v>25</v>
      </c>
      <c r="F28" s="69">
        <v>25</v>
      </c>
      <c r="G28" s="70"/>
      <c r="H28" s="169"/>
      <c r="I28" s="18"/>
      <c r="J28" s="18"/>
      <c r="K28" s="18"/>
      <c r="L28" s="18"/>
      <c r="M28" s="18"/>
      <c r="N28" s="18"/>
      <c r="O28" s="18"/>
      <c r="Q28">
        <f t="shared" si="0"/>
        <v>0</v>
      </c>
    </row>
    <row r="29" spans="1:17" ht="19.5" thickBot="1" x14ac:dyDescent="0.3">
      <c r="A29" s="286" t="s">
        <v>69</v>
      </c>
      <c r="B29" s="287"/>
      <c r="C29" s="287"/>
      <c r="D29" s="287"/>
      <c r="E29" s="22">
        <f>SUM(E24:E28)</f>
        <v>175</v>
      </c>
      <c r="F29" s="22">
        <f>SUM(F24:F28)</f>
        <v>175</v>
      </c>
      <c r="G29" s="22">
        <f t="shared" ref="G29:O29" si="3">SUM(G24:G28)</f>
        <v>0</v>
      </c>
      <c r="H29" s="22">
        <f t="shared" si="3"/>
        <v>0</v>
      </c>
      <c r="I29" s="22">
        <f t="shared" si="3"/>
        <v>0</v>
      </c>
      <c r="J29" s="22">
        <f t="shared" si="3"/>
        <v>0</v>
      </c>
      <c r="K29" s="22">
        <f t="shared" si="3"/>
        <v>0</v>
      </c>
      <c r="L29" s="22">
        <f t="shared" si="3"/>
        <v>0</v>
      </c>
      <c r="M29" s="22">
        <f t="shared" si="3"/>
        <v>0</v>
      </c>
      <c r="N29" s="22">
        <f t="shared" si="3"/>
        <v>0</v>
      </c>
      <c r="O29" s="22">
        <f t="shared" si="3"/>
        <v>0</v>
      </c>
      <c r="Q29">
        <f t="shared" si="0"/>
        <v>0</v>
      </c>
    </row>
    <row r="30" spans="1:17" ht="37.5" x14ac:dyDescent="0.25">
      <c r="A30" s="280">
        <v>4</v>
      </c>
      <c r="B30" s="283" t="s">
        <v>163</v>
      </c>
      <c r="C30" s="57" t="s">
        <v>176</v>
      </c>
      <c r="D30" s="68" t="s">
        <v>177</v>
      </c>
      <c r="E30" s="59">
        <v>25</v>
      </c>
      <c r="F30" s="59">
        <v>25</v>
      </c>
      <c r="G30" s="61"/>
      <c r="H30" s="100"/>
      <c r="I30" s="100"/>
      <c r="J30" s="100"/>
      <c r="K30" s="100"/>
      <c r="L30" s="100"/>
      <c r="M30" s="100"/>
      <c r="N30" s="100"/>
      <c r="O30" s="100"/>
      <c r="Q30">
        <f t="shared" si="0"/>
        <v>0</v>
      </c>
    </row>
    <row r="31" spans="1:17" ht="37.5" x14ac:dyDescent="0.25">
      <c r="A31" s="281"/>
      <c r="B31" s="284"/>
      <c r="C31" s="57" t="s">
        <v>229</v>
      </c>
      <c r="D31" s="68" t="s">
        <v>230</v>
      </c>
      <c r="E31" s="59">
        <v>50</v>
      </c>
      <c r="F31" s="59">
        <v>50</v>
      </c>
      <c r="G31" s="71"/>
      <c r="H31" s="100"/>
      <c r="I31" s="100"/>
      <c r="J31" s="100"/>
      <c r="K31" s="100"/>
      <c r="L31" s="100"/>
      <c r="M31" s="100"/>
      <c r="N31" s="100"/>
      <c r="O31" s="100"/>
      <c r="Q31">
        <f t="shared" si="0"/>
        <v>0</v>
      </c>
    </row>
    <row r="32" spans="1:17" ht="37.5" x14ac:dyDescent="0.25">
      <c r="A32" s="281"/>
      <c r="B32" s="284"/>
      <c r="C32" s="57" t="s">
        <v>27</v>
      </c>
      <c r="D32" s="68" t="s">
        <v>98</v>
      </c>
      <c r="E32" s="59">
        <v>25</v>
      </c>
      <c r="F32" s="59">
        <v>25</v>
      </c>
      <c r="G32" s="71"/>
      <c r="H32" s="100"/>
      <c r="I32" s="100"/>
      <c r="J32" s="100"/>
      <c r="K32" s="100"/>
      <c r="L32" s="100"/>
      <c r="M32" s="100"/>
      <c r="N32" s="100"/>
      <c r="O32" s="100"/>
      <c r="Q32">
        <f t="shared" si="0"/>
        <v>0</v>
      </c>
    </row>
    <row r="33" spans="1:17" ht="18.75" x14ac:dyDescent="0.25">
      <c r="A33" s="281"/>
      <c r="B33" s="284"/>
      <c r="C33" s="57" t="s">
        <v>174</v>
      </c>
      <c r="D33" s="68" t="s">
        <v>175</v>
      </c>
      <c r="E33" s="59">
        <v>50</v>
      </c>
      <c r="F33" s="59">
        <v>50</v>
      </c>
      <c r="G33" s="72"/>
      <c r="H33" s="100"/>
      <c r="I33" s="100"/>
      <c r="J33" s="100"/>
      <c r="K33" s="100"/>
      <c r="L33" s="100"/>
      <c r="M33" s="100"/>
      <c r="N33" s="100"/>
      <c r="O33" s="100"/>
      <c r="Q33">
        <f t="shared" si="0"/>
        <v>0</v>
      </c>
    </row>
    <row r="34" spans="1:17" ht="18.75" x14ac:dyDescent="0.25">
      <c r="A34" s="281"/>
      <c r="B34" s="284"/>
      <c r="C34" s="57" t="s">
        <v>233</v>
      </c>
      <c r="D34" s="68" t="s">
        <v>292</v>
      </c>
      <c r="E34" s="59">
        <v>25</v>
      </c>
      <c r="F34" s="59">
        <v>25</v>
      </c>
      <c r="G34" s="72"/>
      <c r="H34" s="100"/>
      <c r="I34" s="100"/>
      <c r="J34" s="100"/>
      <c r="K34" s="100"/>
      <c r="L34" s="100"/>
      <c r="M34" s="100"/>
      <c r="N34" s="100"/>
      <c r="O34" s="100"/>
      <c r="Q34">
        <f t="shared" si="0"/>
        <v>0</v>
      </c>
    </row>
    <row r="35" spans="1:17" ht="18.75" x14ac:dyDescent="0.25">
      <c r="A35" s="281"/>
      <c r="B35" s="284"/>
      <c r="C35" s="57" t="s">
        <v>112</v>
      </c>
      <c r="D35" s="68" t="s">
        <v>82</v>
      </c>
      <c r="E35" s="59">
        <v>75</v>
      </c>
      <c r="F35" s="59">
        <v>75</v>
      </c>
      <c r="G35" s="72"/>
      <c r="H35" s="100"/>
      <c r="I35" s="100"/>
      <c r="J35" s="100"/>
      <c r="K35" s="100"/>
      <c r="L35" s="100"/>
      <c r="M35" s="100"/>
      <c r="N35" s="100"/>
      <c r="O35" s="100"/>
      <c r="Q35">
        <f t="shared" si="0"/>
        <v>0</v>
      </c>
    </row>
    <row r="36" spans="1:17" ht="18.75" x14ac:dyDescent="0.25">
      <c r="A36" s="281"/>
      <c r="B36" s="284"/>
      <c r="C36" s="238" t="s">
        <v>239</v>
      </c>
      <c r="D36" s="239" t="s">
        <v>169</v>
      </c>
      <c r="E36" s="240">
        <v>25</v>
      </c>
      <c r="F36" s="240">
        <v>25</v>
      </c>
      <c r="G36" s="72"/>
      <c r="H36" s="100"/>
      <c r="I36" s="100"/>
      <c r="J36" s="100"/>
      <c r="K36" s="100"/>
      <c r="L36" s="100"/>
      <c r="M36" s="100"/>
      <c r="N36" s="100"/>
      <c r="O36" s="100"/>
      <c r="Q36">
        <f t="shared" si="0"/>
        <v>0</v>
      </c>
    </row>
    <row r="37" spans="1:17" ht="18.75" x14ac:dyDescent="0.25">
      <c r="A37" s="281"/>
      <c r="B37" s="284"/>
      <c r="C37" s="241" t="s">
        <v>171</v>
      </c>
      <c r="D37" s="239" t="s">
        <v>170</v>
      </c>
      <c r="E37" s="242">
        <v>50</v>
      </c>
      <c r="F37" s="242">
        <v>50</v>
      </c>
      <c r="G37" s="73"/>
      <c r="H37" s="100"/>
      <c r="I37" s="100"/>
      <c r="J37" s="100"/>
      <c r="K37" s="100"/>
      <c r="L37" s="100"/>
      <c r="M37" s="100"/>
      <c r="N37" s="100"/>
      <c r="O37" s="100"/>
      <c r="Q37">
        <f t="shared" si="0"/>
        <v>0</v>
      </c>
    </row>
    <row r="38" spans="1:17" ht="18.75" x14ac:dyDescent="0.25">
      <c r="A38" s="281"/>
      <c r="B38" s="284"/>
      <c r="C38" s="25" t="s">
        <v>172</v>
      </c>
      <c r="D38" s="26" t="s">
        <v>173</v>
      </c>
      <c r="E38" s="27">
        <v>25</v>
      </c>
      <c r="F38" s="27">
        <v>25</v>
      </c>
      <c r="G38" s="56"/>
      <c r="H38" s="100"/>
      <c r="I38" s="100"/>
      <c r="J38" s="100"/>
      <c r="K38" s="100"/>
      <c r="L38" s="100"/>
      <c r="M38" s="100"/>
      <c r="N38" s="100"/>
      <c r="O38" s="100"/>
      <c r="Q38">
        <f t="shared" si="0"/>
        <v>0</v>
      </c>
    </row>
    <row r="39" spans="1:17" ht="18.75" x14ac:dyDescent="0.25">
      <c r="A39" s="281"/>
      <c r="B39" s="284"/>
      <c r="C39" s="25" t="s">
        <v>28</v>
      </c>
      <c r="D39" s="26" t="s">
        <v>29</v>
      </c>
      <c r="E39" s="27">
        <v>50</v>
      </c>
      <c r="F39" s="27">
        <v>50</v>
      </c>
      <c r="G39" s="56"/>
      <c r="H39" s="100"/>
      <c r="I39" s="100"/>
      <c r="J39" s="100"/>
      <c r="K39" s="100"/>
      <c r="L39" s="100"/>
      <c r="M39" s="100"/>
      <c r="N39" s="100"/>
      <c r="O39" s="100"/>
      <c r="Q39">
        <f t="shared" si="0"/>
        <v>0</v>
      </c>
    </row>
    <row r="40" spans="1:17" ht="19.5" thickBot="1" x14ac:dyDescent="0.3">
      <c r="A40" s="277" t="s">
        <v>69</v>
      </c>
      <c r="B40" s="278"/>
      <c r="C40" s="278"/>
      <c r="D40" s="279"/>
      <c r="E40" s="22">
        <f t="shared" ref="E40:O40" si="4">SUM(E30:E39)</f>
        <v>400</v>
      </c>
      <c r="F40" s="22">
        <f t="shared" si="4"/>
        <v>400</v>
      </c>
      <c r="G40" s="22">
        <f t="shared" si="4"/>
        <v>0</v>
      </c>
      <c r="H40" s="22">
        <f t="shared" si="4"/>
        <v>0</v>
      </c>
      <c r="I40" s="22">
        <f t="shared" si="4"/>
        <v>0</v>
      </c>
      <c r="J40" s="22">
        <f t="shared" si="4"/>
        <v>0</v>
      </c>
      <c r="K40" s="22">
        <f t="shared" si="4"/>
        <v>0</v>
      </c>
      <c r="L40" s="22">
        <f t="shared" si="4"/>
        <v>0</v>
      </c>
      <c r="M40" s="22">
        <f t="shared" si="4"/>
        <v>0</v>
      </c>
      <c r="N40" s="22">
        <f t="shared" si="4"/>
        <v>0</v>
      </c>
      <c r="O40" s="22">
        <f t="shared" si="4"/>
        <v>0</v>
      </c>
      <c r="Q40">
        <f t="shared" si="0"/>
        <v>0</v>
      </c>
    </row>
    <row r="41" spans="1:17" ht="18.75" x14ac:dyDescent="0.25">
      <c r="A41" s="280">
        <v>5</v>
      </c>
      <c r="B41" s="283" t="s">
        <v>45</v>
      </c>
      <c r="C41" s="12" t="s">
        <v>256</v>
      </c>
      <c r="D41" s="13" t="s">
        <v>257</v>
      </c>
      <c r="E41" s="14">
        <v>25</v>
      </c>
      <c r="F41" s="14">
        <v>25</v>
      </c>
      <c r="G41" s="15"/>
      <c r="H41" s="169"/>
      <c r="I41" s="18"/>
      <c r="J41" s="18"/>
      <c r="K41" s="18"/>
      <c r="L41" s="18"/>
      <c r="M41" s="18"/>
      <c r="N41" s="18"/>
      <c r="O41" s="18"/>
      <c r="Q41">
        <f t="shared" si="0"/>
        <v>0</v>
      </c>
    </row>
    <row r="42" spans="1:17" ht="37.5" x14ac:dyDescent="0.25">
      <c r="A42" s="281"/>
      <c r="B42" s="284"/>
      <c r="C42" s="28" t="s">
        <v>258</v>
      </c>
      <c r="D42" s="29" t="s">
        <v>259</v>
      </c>
      <c r="E42" s="20">
        <v>25</v>
      </c>
      <c r="F42" s="20">
        <v>25</v>
      </c>
      <c r="G42" s="24"/>
      <c r="H42" s="169"/>
      <c r="I42" s="18"/>
      <c r="J42" s="18"/>
      <c r="K42" s="18"/>
      <c r="L42" s="18"/>
      <c r="M42" s="18"/>
      <c r="N42" s="18"/>
      <c r="O42" s="18"/>
      <c r="Q42">
        <f t="shared" si="0"/>
        <v>0</v>
      </c>
    </row>
    <row r="43" spans="1:17" ht="18.75" x14ac:dyDescent="0.25">
      <c r="A43" s="281"/>
      <c r="B43" s="284"/>
      <c r="C43" s="28" t="s">
        <v>21</v>
      </c>
      <c r="D43" s="26" t="s">
        <v>22</v>
      </c>
      <c r="E43" s="20">
        <v>25</v>
      </c>
      <c r="F43" s="20">
        <v>25</v>
      </c>
      <c r="G43" s="24"/>
      <c r="H43" s="169"/>
      <c r="I43" s="18"/>
      <c r="J43" s="18"/>
      <c r="K43" s="18"/>
      <c r="L43" s="18"/>
      <c r="M43" s="18"/>
      <c r="N43" s="18"/>
      <c r="O43" s="18"/>
      <c r="Q43">
        <f t="shared" si="0"/>
        <v>0</v>
      </c>
    </row>
    <row r="44" spans="1:17" ht="18.75" x14ac:dyDescent="0.25">
      <c r="A44" s="281"/>
      <c r="B44" s="284"/>
      <c r="C44" s="74" t="s">
        <v>144</v>
      </c>
      <c r="D44" s="26" t="s">
        <v>145</v>
      </c>
      <c r="E44" s="76">
        <v>25</v>
      </c>
      <c r="F44" s="76">
        <v>25</v>
      </c>
      <c r="G44" s="77"/>
      <c r="H44" s="169"/>
      <c r="I44" s="18"/>
      <c r="J44" s="18"/>
      <c r="K44" s="18"/>
      <c r="L44" s="18"/>
      <c r="M44" s="18"/>
      <c r="N44" s="18"/>
      <c r="O44" s="18"/>
      <c r="Q44">
        <f t="shared" si="0"/>
        <v>0</v>
      </c>
    </row>
    <row r="45" spans="1:17" ht="18.75" x14ac:dyDescent="0.25">
      <c r="A45" s="281"/>
      <c r="B45" s="284"/>
      <c r="C45" s="57" t="s">
        <v>146</v>
      </c>
      <c r="D45" s="26" t="s">
        <v>157</v>
      </c>
      <c r="E45" s="59">
        <v>25</v>
      </c>
      <c r="F45" s="59">
        <v>25</v>
      </c>
      <c r="G45" s="60"/>
      <c r="H45" s="169"/>
      <c r="I45" s="18"/>
      <c r="J45" s="18"/>
      <c r="K45" s="18"/>
      <c r="L45" s="18"/>
      <c r="M45" s="18"/>
      <c r="N45" s="18"/>
      <c r="O45" s="18"/>
      <c r="Q45">
        <f t="shared" si="0"/>
        <v>0</v>
      </c>
    </row>
    <row r="46" spans="1:17" ht="18.75" x14ac:dyDescent="0.25">
      <c r="A46" s="281"/>
      <c r="B46" s="284"/>
      <c r="C46" s="57" t="s">
        <v>110</v>
      </c>
      <c r="D46" s="26" t="s">
        <v>320</v>
      </c>
      <c r="E46" s="59">
        <v>50</v>
      </c>
      <c r="F46" s="59">
        <v>50</v>
      </c>
      <c r="G46" s="60"/>
      <c r="H46" s="169"/>
      <c r="I46" s="18"/>
      <c r="J46" s="18"/>
      <c r="K46" s="18"/>
      <c r="L46" s="18"/>
      <c r="M46" s="18"/>
      <c r="N46" s="18"/>
      <c r="O46" s="18"/>
      <c r="Q46">
        <f t="shared" si="0"/>
        <v>0</v>
      </c>
    </row>
    <row r="47" spans="1:17" ht="37.5" x14ac:dyDescent="0.25">
      <c r="A47" s="281"/>
      <c r="B47" s="284"/>
      <c r="C47" s="16" t="s">
        <v>43</v>
      </c>
      <c r="D47" s="26" t="s">
        <v>44</v>
      </c>
      <c r="E47" s="18">
        <v>25</v>
      </c>
      <c r="F47" s="18">
        <v>25</v>
      </c>
      <c r="G47" s="19"/>
      <c r="H47" s="169"/>
      <c r="I47" s="18"/>
      <c r="J47" s="18"/>
      <c r="K47" s="18"/>
      <c r="L47" s="18"/>
      <c r="M47" s="18"/>
      <c r="N47" s="18"/>
      <c r="O47" s="18"/>
      <c r="Q47">
        <f t="shared" si="0"/>
        <v>0</v>
      </c>
    </row>
    <row r="48" spans="1:17" ht="18.75" x14ac:dyDescent="0.25">
      <c r="A48" s="281"/>
      <c r="B48" s="284"/>
      <c r="C48" s="57" t="s">
        <v>46</v>
      </c>
      <c r="D48" s="26" t="s">
        <v>47</v>
      </c>
      <c r="E48" s="59">
        <v>25</v>
      </c>
      <c r="F48" s="59">
        <v>25</v>
      </c>
      <c r="G48" s="60"/>
      <c r="H48" s="169"/>
      <c r="I48" s="18"/>
      <c r="J48" s="18"/>
      <c r="K48" s="18"/>
      <c r="L48" s="18"/>
      <c r="M48" s="18"/>
      <c r="N48" s="18"/>
      <c r="O48" s="18"/>
      <c r="Q48">
        <f t="shared" si="0"/>
        <v>0</v>
      </c>
    </row>
    <row r="49" spans="1:17" ht="18.75" x14ac:dyDescent="0.25">
      <c r="A49" s="281"/>
      <c r="B49" s="284"/>
      <c r="C49" s="57" t="s">
        <v>33</v>
      </c>
      <c r="D49" s="26" t="s">
        <v>34</v>
      </c>
      <c r="E49" s="59">
        <v>75</v>
      </c>
      <c r="F49" s="59">
        <v>75</v>
      </c>
      <c r="G49" s="70"/>
      <c r="H49" s="169"/>
      <c r="I49" s="18"/>
      <c r="J49" s="18"/>
      <c r="K49" s="18"/>
      <c r="L49" s="18"/>
      <c r="M49" s="18"/>
      <c r="N49" s="18"/>
      <c r="O49" s="18"/>
      <c r="Q49">
        <f t="shared" si="0"/>
        <v>0</v>
      </c>
    </row>
    <row r="50" spans="1:17" ht="18.75" x14ac:dyDescent="0.25">
      <c r="A50" s="282"/>
      <c r="B50" s="285"/>
      <c r="C50" s="57" t="s">
        <v>202</v>
      </c>
      <c r="D50" s="26" t="s">
        <v>203</v>
      </c>
      <c r="E50" s="59">
        <v>25</v>
      </c>
      <c r="F50" s="59">
        <v>25</v>
      </c>
      <c r="G50" s="70"/>
      <c r="H50" s="169"/>
      <c r="I50" s="18"/>
      <c r="J50" s="18"/>
      <c r="K50" s="18"/>
      <c r="L50" s="18"/>
      <c r="M50" s="18"/>
      <c r="N50" s="18"/>
      <c r="O50" s="18"/>
      <c r="Q50">
        <f t="shared" si="0"/>
        <v>0</v>
      </c>
    </row>
    <row r="51" spans="1:17" ht="19.5" thickBot="1" x14ac:dyDescent="0.3">
      <c r="A51" s="286" t="s">
        <v>69</v>
      </c>
      <c r="B51" s="287"/>
      <c r="C51" s="287"/>
      <c r="D51" s="287"/>
      <c r="E51" s="22">
        <f>SUM(E41:E50)</f>
        <v>325</v>
      </c>
      <c r="F51" s="22">
        <f>SUM(F41:F50)</f>
        <v>325</v>
      </c>
      <c r="G51" s="22">
        <f t="shared" ref="G51:O51" si="5">SUM(G41:G50)</f>
        <v>0</v>
      </c>
      <c r="H51" s="22">
        <f t="shared" si="5"/>
        <v>0</v>
      </c>
      <c r="I51" s="22">
        <f t="shared" si="5"/>
        <v>0</v>
      </c>
      <c r="J51" s="22">
        <f t="shared" si="5"/>
        <v>0</v>
      </c>
      <c r="K51" s="22">
        <f t="shared" si="5"/>
        <v>0</v>
      </c>
      <c r="L51" s="22">
        <f t="shared" si="5"/>
        <v>0</v>
      </c>
      <c r="M51" s="22">
        <f t="shared" si="5"/>
        <v>0</v>
      </c>
      <c r="N51" s="22">
        <f t="shared" si="5"/>
        <v>0</v>
      </c>
      <c r="O51" s="22">
        <f t="shared" si="5"/>
        <v>0</v>
      </c>
      <c r="Q51">
        <f t="shared" si="0"/>
        <v>0</v>
      </c>
    </row>
    <row r="52" spans="1:17" ht="37.5" x14ac:dyDescent="0.25">
      <c r="A52" s="288">
        <v>6</v>
      </c>
      <c r="B52" s="290" t="s">
        <v>162</v>
      </c>
      <c r="C52" s="57" t="s">
        <v>27</v>
      </c>
      <c r="D52" s="68" t="s">
        <v>98</v>
      </c>
      <c r="E52" s="104">
        <v>25</v>
      </c>
      <c r="F52" s="104">
        <v>25</v>
      </c>
      <c r="G52" s="132"/>
      <c r="H52" s="167"/>
      <c r="I52" s="100"/>
      <c r="J52" s="100"/>
      <c r="K52" s="100"/>
      <c r="L52" s="100"/>
      <c r="M52" s="100"/>
      <c r="N52" s="100"/>
      <c r="O52" s="100"/>
      <c r="P52" s="133"/>
      <c r="Q52">
        <f t="shared" si="0"/>
        <v>0</v>
      </c>
    </row>
    <row r="53" spans="1:17" ht="18.75" x14ac:dyDescent="0.25">
      <c r="A53" s="289"/>
      <c r="B53" s="291"/>
      <c r="C53" s="57" t="s">
        <v>233</v>
      </c>
      <c r="D53" s="68" t="s">
        <v>292</v>
      </c>
      <c r="E53" s="104">
        <v>50</v>
      </c>
      <c r="F53" s="104">
        <v>50</v>
      </c>
      <c r="G53" s="134"/>
      <c r="H53" s="167"/>
      <c r="I53" s="100"/>
      <c r="J53" s="100"/>
      <c r="K53" s="100"/>
      <c r="L53" s="100"/>
      <c r="M53" s="100"/>
      <c r="N53" s="100"/>
      <c r="O53" s="100"/>
      <c r="P53" s="133"/>
      <c r="Q53">
        <f t="shared" si="0"/>
        <v>0</v>
      </c>
    </row>
    <row r="54" spans="1:17" ht="37.5" x14ac:dyDescent="0.25">
      <c r="A54" s="289"/>
      <c r="B54" s="291"/>
      <c r="C54" s="57" t="s">
        <v>221</v>
      </c>
      <c r="D54" s="68" t="s">
        <v>226</v>
      </c>
      <c r="E54" s="104">
        <v>25</v>
      </c>
      <c r="F54" s="100">
        <v>25</v>
      </c>
      <c r="G54" s="136"/>
      <c r="H54" s="167"/>
      <c r="I54" s="100"/>
      <c r="J54" s="100"/>
      <c r="K54" s="100"/>
      <c r="L54" s="100"/>
      <c r="M54" s="100"/>
      <c r="N54" s="100"/>
      <c r="O54" s="100"/>
      <c r="P54" s="133"/>
      <c r="Q54">
        <f t="shared" si="0"/>
        <v>0</v>
      </c>
    </row>
    <row r="55" spans="1:17" ht="37.5" x14ac:dyDescent="0.25">
      <c r="A55" s="289"/>
      <c r="B55" s="291"/>
      <c r="C55" s="16" t="s">
        <v>25</v>
      </c>
      <c r="D55" s="26" t="s">
        <v>293</v>
      </c>
      <c r="E55" s="100">
        <v>50</v>
      </c>
      <c r="F55" s="100">
        <v>50</v>
      </c>
      <c r="G55" s="137"/>
      <c r="H55" s="167"/>
      <c r="I55" s="100"/>
      <c r="J55" s="100"/>
      <c r="K55" s="100"/>
      <c r="L55" s="100"/>
      <c r="M55" s="100"/>
      <c r="N55" s="100"/>
      <c r="O55" s="100"/>
      <c r="P55" s="133"/>
      <c r="Q55">
        <f t="shared" si="0"/>
        <v>0</v>
      </c>
    </row>
    <row r="56" spans="1:17" ht="37.5" x14ac:dyDescent="0.25">
      <c r="A56" s="289"/>
      <c r="B56" s="291"/>
      <c r="C56" s="16" t="s">
        <v>182</v>
      </c>
      <c r="D56" s="26" t="s">
        <v>183</v>
      </c>
      <c r="E56" s="109">
        <v>25</v>
      </c>
      <c r="F56" s="109">
        <v>25</v>
      </c>
      <c r="G56" s="139"/>
      <c r="H56" s="167"/>
      <c r="I56" s="100"/>
      <c r="J56" s="100"/>
      <c r="K56" s="100"/>
      <c r="L56" s="100"/>
      <c r="M56" s="100"/>
      <c r="N56" s="100"/>
      <c r="O56" s="100"/>
      <c r="P56" s="133"/>
      <c r="Q56">
        <f t="shared" si="0"/>
        <v>0</v>
      </c>
    </row>
    <row r="57" spans="1:17" ht="18.75" x14ac:dyDescent="0.25">
      <c r="A57" s="289"/>
      <c r="B57" s="291"/>
      <c r="C57" s="16" t="s">
        <v>180</v>
      </c>
      <c r="D57" s="26" t="s">
        <v>181</v>
      </c>
      <c r="E57" s="142">
        <v>50</v>
      </c>
      <c r="F57" s="142">
        <v>50</v>
      </c>
      <c r="G57" s="137"/>
      <c r="H57" s="167"/>
      <c r="I57" s="100"/>
      <c r="J57" s="100"/>
      <c r="K57" s="100"/>
      <c r="L57" s="100"/>
      <c r="M57" s="100"/>
      <c r="N57" s="100"/>
      <c r="O57" s="100"/>
      <c r="P57" s="133"/>
      <c r="Q57">
        <f t="shared" si="0"/>
        <v>0</v>
      </c>
    </row>
    <row r="58" spans="1:17" ht="18.75" x14ac:dyDescent="0.25">
      <c r="A58" s="289"/>
      <c r="B58" s="291"/>
      <c r="C58" s="57" t="s">
        <v>23</v>
      </c>
      <c r="D58" s="68" t="s">
        <v>24</v>
      </c>
      <c r="E58" s="145">
        <v>25</v>
      </c>
      <c r="F58" s="145">
        <v>25</v>
      </c>
      <c r="G58" s="146"/>
      <c r="H58" s="167"/>
      <c r="I58" s="100"/>
      <c r="J58" s="100"/>
      <c r="K58" s="100"/>
      <c r="L58" s="100"/>
      <c r="M58" s="100"/>
      <c r="N58" s="100"/>
      <c r="O58" s="100"/>
      <c r="P58" s="133"/>
      <c r="Q58">
        <f t="shared" si="0"/>
        <v>0</v>
      </c>
    </row>
    <row r="59" spans="1:17" ht="18.75" x14ac:dyDescent="0.25">
      <c r="A59" s="289"/>
      <c r="B59" s="291"/>
      <c r="C59" s="16" t="s">
        <v>184</v>
      </c>
      <c r="D59" s="26" t="s">
        <v>294</v>
      </c>
      <c r="E59" s="142">
        <v>25</v>
      </c>
      <c r="F59" s="142">
        <v>25</v>
      </c>
      <c r="G59" s="148"/>
      <c r="H59" s="167"/>
      <c r="I59" s="100"/>
      <c r="J59" s="100"/>
      <c r="K59" s="100"/>
      <c r="L59" s="100"/>
      <c r="M59" s="100"/>
      <c r="N59" s="100"/>
      <c r="O59" s="100"/>
      <c r="P59" s="133"/>
      <c r="Q59">
        <f t="shared" si="0"/>
        <v>0</v>
      </c>
    </row>
    <row r="60" spans="1:17" s="3" customFormat="1" ht="19.5" thickBot="1" x14ac:dyDescent="0.3">
      <c r="A60" s="277" t="s">
        <v>69</v>
      </c>
      <c r="B60" s="278"/>
      <c r="C60" s="278"/>
      <c r="D60" s="279"/>
      <c r="E60" s="22">
        <f t="shared" ref="E60:O60" si="6">SUM(E52:E59)</f>
        <v>275</v>
      </c>
      <c r="F60" s="22">
        <f t="shared" si="6"/>
        <v>275</v>
      </c>
      <c r="G60" s="22">
        <f t="shared" si="6"/>
        <v>0</v>
      </c>
      <c r="H60" s="22">
        <f t="shared" si="6"/>
        <v>0</v>
      </c>
      <c r="I60" s="22">
        <f t="shared" si="6"/>
        <v>0</v>
      </c>
      <c r="J60" s="22">
        <f t="shared" si="6"/>
        <v>0</v>
      </c>
      <c r="K60" s="22">
        <f t="shared" si="6"/>
        <v>0</v>
      </c>
      <c r="L60" s="22">
        <f t="shared" si="6"/>
        <v>0</v>
      </c>
      <c r="M60" s="22">
        <f t="shared" si="6"/>
        <v>0</v>
      </c>
      <c r="N60" s="22">
        <f t="shared" si="6"/>
        <v>0</v>
      </c>
      <c r="O60" s="22">
        <f t="shared" si="6"/>
        <v>0</v>
      </c>
      <c r="Q60">
        <f t="shared" si="0"/>
        <v>0</v>
      </c>
    </row>
    <row r="61" spans="1:17" s="3" customFormat="1" ht="18.75" x14ac:dyDescent="0.25">
      <c r="A61" s="288">
        <v>7</v>
      </c>
      <c r="B61" s="290" t="s">
        <v>282</v>
      </c>
      <c r="C61" s="149" t="s">
        <v>192</v>
      </c>
      <c r="D61" s="26" t="s">
        <v>15</v>
      </c>
      <c r="E61" s="151">
        <v>50</v>
      </c>
      <c r="F61" s="151">
        <v>50</v>
      </c>
      <c r="G61" s="152"/>
      <c r="H61" s="169"/>
      <c r="I61" s="18"/>
      <c r="J61" s="18"/>
      <c r="K61" s="18"/>
      <c r="L61" s="18"/>
      <c r="M61" s="18"/>
      <c r="N61" s="18"/>
      <c r="O61" s="18"/>
      <c r="Q61">
        <f t="shared" si="0"/>
        <v>0</v>
      </c>
    </row>
    <row r="62" spans="1:17" s="3" customFormat="1" ht="18.75" x14ac:dyDescent="0.25">
      <c r="A62" s="289"/>
      <c r="B62" s="291"/>
      <c r="C62" s="149" t="s">
        <v>13</v>
      </c>
      <c r="D62" s="26" t="s">
        <v>14</v>
      </c>
      <c r="E62" s="151">
        <v>50</v>
      </c>
      <c r="F62" s="151">
        <v>50</v>
      </c>
      <c r="G62" s="152"/>
      <c r="H62" s="169"/>
      <c r="I62" s="18"/>
      <c r="J62" s="18"/>
      <c r="K62" s="18"/>
      <c r="L62" s="18"/>
      <c r="M62" s="18"/>
      <c r="N62" s="18"/>
      <c r="O62" s="18"/>
      <c r="Q62"/>
    </row>
    <row r="63" spans="1:17" s="3" customFormat="1" ht="18.75" x14ac:dyDescent="0.25">
      <c r="A63" s="289"/>
      <c r="B63" s="291"/>
      <c r="C63" s="149" t="s">
        <v>289</v>
      </c>
      <c r="D63" s="26" t="s">
        <v>134</v>
      </c>
      <c r="E63" s="151">
        <v>25</v>
      </c>
      <c r="F63" s="151">
        <v>25</v>
      </c>
      <c r="G63" s="153"/>
      <c r="H63" s="169"/>
      <c r="I63" s="18"/>
      <c r="J63" s="18"/>
      <c r="K63" s="18"/>
      <c r="L63" s="18"/>
      <c r="M63" s="18"/>
      <c r="N63" s="18"/>
      <c r="O63" s="18"/>
      <c r="Q63">
        <f t="shared" si="0"/>
        <v>0</v>
      </c>
    </row>
    <row r="64" spans="1:17" s="3" customFormat="1" ht="19.5" thickBot="1" x14ac:dyDescent="0.3">
      <c r="A64" s="277" t="s">
        <v>69</v>
      </c>
      <c r="B64" s="278"/>
      <c r="C64" s="278"/>
      <c r="D64" s="279"/>
      <c r="E64" s="22">
        <f>SUM(E61:E63)</f>
        <v>125</v>
      </c>
      <c r="F64" s="22">
        <f t="shared" ref="F64:O64" si="7">SUM(F61:F63)</f>
        <v>125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2">
        <f t="shared" si="7"/>
        <v>0</v>
      </c>
      <c r="M64" s="22">
        <f t="shared" si="7"/>
        <v>0</v>
      </c>
      <c r="N64" s="22">
        <f t="shared" si="7"/>
        <v>0</v>
      </c>
      <c r="O64" s="22">
        <f t="shared" si="7"/>
        <v>0</v>
      </c>
      <c r="Q64">
        <f t="shared" si="0"/>
        <v>0</v>
      </c>
    </row>
    <row r="65" spans="1:17" s="3" customFormat="1" ht="18.75" x14ac:dyDescent="0.25">
      <c r="A65" s="280">
        <v>8</v>
      </c>
      <c r="B65" s="283" t="s">
        <v>52</v>
      </c>
      <c r="C65" s="28" t="s">
        <v>113</v>
      </c>
      <c r="D65" s="26" t="s">
        <v>53</v>
      </c>
      <c r="E65" s="20">
        <v>25</v>
      </c>
      <c r="F65" s="20">
        <v>25</v>
      </c>
      <c r="G65" s="24"/>
      <c r="H65" s="169"/>
      <c r="I65" s="18"/>
      <c r="J65" s="18"/>
      <c r="K65" s="18"/>
      <c r="L65" s="18"/>
      <c r="M65" s="18"/>
      <c r="N65" s="18"/>
      <c r="O65" s="18"/>
      <c r="Q65">
        <f t="shared" si="0"/>
        <v>0</v>
      </c>
    </row>
    <row r="66" spans="1:17" s="3" customFormat="1" ht="18.75" x14ac:dyDescent="0.25">
      <c r="A66" s="281"/>
      <c r="B66" s="284"/>
      <c r="C66" s="16" t="s">
        <v>114</v>
      </c>
      <c r="D66" s="26" t="s">
        <v>106</v>
      </c>
      <c r="E66" s="18">
        <v>25</v>
      </c>
      <c r="F66" s="18">
        <v>25</v>
      </c>
      <c r="G66" s="19"/>
      <c r="H66" s="169"/>
      <c r="I66" s="18"/>
      <c r="J66" s="18"/>
      <c r="K66" s="18"/>
      <c r="L66" s="18"/>
      <c r="M66" s="18"/>
      <c r="N66" s="18"/>
      <c r="O66" s="18"/>
      <c r="Q66">
        <f t="shared" si="0"/>
        <v>0</v>
      </c>
    </row>
    <row r="67" spans="1:17" s="3" customFormat="1" ht="37.5" x14ac:dyDescent="0.25">
      <c r="A67" s="281"/>
      <c r="B67" s="284"/>
      <c r="C67" s="16" t="s">
        <v>153</v>
      </c>
      <c r="D67" s="26" t="s">
        <v>154</v>
      </c>
      <c r="E67" s="18">
        <v>25</v>
      </c>
      <c r="F67" s="18">
        <v>25</v>
      </c>
      <c r="G67" s="19"/>
      <c r="H67" s="169"/>
      <c r="I67" s="18"/>
      <c r="J67" s="18"/>
      <c r="K67" s="18"/>
      <c r="L67" s="18"/>
      <c r="M67" s="18"/>
      <c r="N67" s="18"/>
      <c r="O67" s="18"/>
      <c r="Q67">
        <f t="shared" si="0"/>
        <v>0</v>
      </c>
    </row>
    <row r="68" spans="1:17" s="3" customFormat="1" ht="19.5" thickBot="1" x14ac:dyDescent="0.3">
      <c r="A68" s="281"/>
      <c r="B68" s="284"/>
      <c r="C68" s="16" t="s">
        <v>54</v>
      </c>
      <c r="D68" s="26" t="s">
        <v>85</v>
      </c>
      <c r="E68" s="18">
        <v>75</v>
      </c>
      <c r="F68" s="18">
        <v>75</v>
      </c>
      <c r="G68" s="19"/>
      <c r="H68" s="169"/>
      <c r="I68" s="18"/>
      <c r="J68" s="18"/>
      <c r="K68" s="18"/>
      <c r="L68" s="18"/>
      <c r="M68" s="18"/>
      <c r="N68" s="18"/>
      <c r="O68" s="18"/>
      <c r="Q68">
        <f t="shared" si="0"/>
        <v>0</v>
      </c>
    </row>
    <row r="69" spans="1:17" s="3" customFormat="1" ht="37.5" x14ac:dyDescent="0.25">
      <c r="A69" s="281"/>
      <c r="B69" s="284"/>
      <c r="C69" s="16" t="s">
        <v>290</v>
      </c>
      <c r="D69" s="26" t="s">
        <v>295</v>
      </c>
      <c r="E69" s="18">
        <v>25</v>
      </c>
      <c r="F69" s="18">
        <v>25</v>
      </c>
      <c r="G69" s="46"/>
      <c r="H69" s="169"/>
      <c r="I69" s="18"/>
      <c r="J69" s="18"/>
      <c r="K69" s="18"/>
      <c r="L69" s="18"/>
      <c r="M69" s="18"/>
      <c r="N69" s="18"/>
      <c r="O69" s="18"/>
      <c r="Q69">
        <f t="shared" si="0"/>
        <v>0</v>
      </c>
    </row>
    <row r="70" spans="1:17" s="3" customFormat="1" ht="37.5" x14ac:dyDescent="0.25">
      <c r="A70" s="281"/>
      <c r="B70" s="284"/>
      <c r="C70" s="16" t="s">
        <v>150</v>
      </c>
      <c r="D70" s="26" t="s">
        <v>57</v>
      </c>
      <c r="E70" s="18">
        <v>25</v>
      </c>
      <c r="F70" s="18">
        <v>25</v>
      </c>
      <c r="G70" s="19"/>
      <c r="H70" s="169"/>
      <c r="I70" s="18"/>
      <c r="J70" s="18"/>
      <c r="K70" s="18"/>
      <c r="L70" s="18"/>
      <c r="M70" s="18"/>
      <c r="N70" s="18"/>
      <c r="O70" s="18"/>
      <c r="Q70">
        <f t="shared" si="0"/>
        <v>0</v>
      </c>
    </row>
    <row r="71" spans="1:17" s="3" customFormat="1" ht="18.75" x14ac:dyDescent="0.25">
      <c r="A71" s="281"/>
      <c r="B71" s="284"/>
      <c r="C71" s="16" t="s">
        <v>151</v>
      </c>
      <c r="D71" s="26" t="s">
        <v>152</v>
      </c>
      <c r="E71" s="18">
        <v>25</v>
      </c>
      <c r="F71" s="18">
        <v>25</v>
      </c>
      <c r="G71" s="19"/>
      <c r="H71" s="169"/>
      <c r="I71" s="18"/>
      <c r="J71" s="18"/>
      <c r="K71" s="18"/>
      <c r="L71" s="18"/>
      <c r="M71" s="18"/>
      <c r="N71" s="18"/>
      <c r="O71" s="18"/>
      <c r="Q71">
        <f t="shared" si="0"/>
        <v>0</v>
      </c>
    </row>
    <row r="72" spans="1:17" s="3" customFormat="1" ht="18.75" x14ac:dyDescent="0.25">
      <c r="A72" s="281"/>
      <c r="B72" s="284"/>
      <c r="C72" s="57" t="s">
        <v>41</v>
      </c>
      <c r="D72" s="68" t="s">
        <v>42</v>
      </c>
      <c r="E72" s="59">
        <v>25</v>
      </c>
      <c r="F72" s="59">
        <v>25</v>
      </c>
      <c r="G72" s="19"/>
      <c r="H72" s="169"/>
      <c r="I72" s="18"/>
      <c r="J72" s="18"/>
      <c r="K72" s="18"/>
      <c r="L72" s="18"/>
      <c r="M72" s="18"/>
      <c r="N72" s="18"/>
      <c r="O72" s="18"/>
      <c r="Q72">
        <f t="shared" si="0"/>
        <v>0</v>
      </c>
    </row>
    <row r="73" spans="1:17" s="3" customFormat="1" ht="37.5" x14ac:dyDescent="0.25">
      <c r="A73" s="281"/>
      <c r="B73" s="284"/>
      <c r="C73" s="57" t="s">
        <v>27</v>
      </c>
      <c r="D73" s="68" t="s">
        <v>98</v>
      </c>
      <c r="E73" s="59">
        <v>25</v>
      </c>
      <c r="F73" s="59">
        <v>25</v>
      </c>
      <c r="G73" s="60"/>
      <c r="H73" s="169"/>
      <c r="I73" s="18"/>
      <c r="J73" s="18"/>
      <c r="K73" s="18"/>
      <c r="L73" s="18"/>
      <c r="M73" s="18"/>
      <c r="N73" s="18"/>
      <c r="O73" s="18"/>
      <c r="Q73">
        <f t="shared" si="0"/>
        <v>0</v>
      </c>
    </row>
    <row r="74" spans="1:17" s="3" customFormat="1" ht="18.75" x14ac:dyDescent="0.25">
      <c r="A74" s="281"/>
      <c r="B74" s="284"/>
      <c r="C74" s="238" t="s">
        <v>240</v>
      </c>
      <c r="D74" s="239" t="s">
        <v>58</v>
      </c>
      <c r="E74" s="240">
        <v>25</v>
      </c>
      <c r="F74" s="240">
        <v>25</v>
      </c>
      <c r="G74" s="60"/>
      <c r="H74" s="169"/>
      <c r="I74" s="18"/>
      <c r="J74" s="18"/>
      <c r="K74" s="18"/>
      <c r="L74" s="18"/>
      <c r="M74" s="18"/>
      <c r="N74" s="18"/>
      <c r="O74" s="18"/>
      <c r="Q74">
        <f t="shared" si="0"/>
        <v>0</v>
      </c>
    </row>
    <row r="75" spans="1:17" s="3" customFormat="1" ht="18.75" x14ac:dyDescent="0.25">
      <c r="A75" s="281"/>
      <c r="B75" s="284"/>
      <c r="C75" s="16" t="s">
        <v>115</v>
      </c>
      <c r="D75" s="26" t="s">
        <v>116</v>
      </c>
      <c r="E75" s="18">
        <v>25</v>
      </c>
      <c r="F75" s="18">
        <v>25</v>
      </c>
      <c r="G75" s="43"/>
      <c r="H75" s="169"/>
      <c r="I75" s="18"/>
      <c r="J75" s="18"/>
      <c r="K75" s="18"/>
      <c r="L75" s="18"/>
      <c r="M75" s="18"/>
      <c r="N75" s="18"/>
      <c r="O75" s="18"/>
      <c r="Q75">
        <f t="shared" ref="Q75:Q148" si="8">H75/E75</f>
        <v>0</v>
      </c>
    </row>
    <row r="76" spans="1:17" s="3" customFormat="1" ht="18.75" x14ac:dyDescent="0.25">
      <c r="A76" s="281"/>
      <c r="B76" s="284"/>
      <c r="C76" s="16" t="s">
        <v>291</v>
      </c>
      <c r="D76" s="26" t="s">
        <v>296</v>
      </c>
      <c r="E76" s="18">
        <v>25</v>
      </c>
      <c r="F76" s="18">
        <v>25</v>
      </c>
      <c r="G76" s="19"/>
      <c r="H76" s="169"/>
      <c r="I76" s="18"/>
      <c r="J76" s="18"/>
      <c r="K76" s="18"/>
      <c r="L76" s="18"/>
      <c r="M76" s="18"/>
      <c r="N76" s="18"/>
      <c r="O76" s="18"/>
      <c r="Q76">
        <f t="shared" si="8"/>
        <v>0</v>
      </c>
    </row>
    <row r="77" spans="1:17" s="3" customFormat="1" ht="18.75" x14ac:dyDescent="0.25">
      <c r="A77" s="281"/>
      <c r="B77" s="284"/>
      <c r="C77" s="57" t="s">
        <v>222</v>
      </c>
      <c r="D77" s="68" t="s">
        <v>297</v>
      </c>
      <c r="E77" s="59">
        <v>25</v>
      </c>
      <c r="F77" s="59">
        <v>25</v>
      </c>
      <c r="G77" s="19"/>
      <c r="H77" s="169"/>
      <c r="I77" s="18"/>
      <c r="J77" s="18"/>
      <c r="K77" s="18"/>
      <c r="L77" s="18"/>
      <c r="M77" s="18"/>
      <c r="N77" s="18"/>
      <c r="O77" s="18"/>
      <c r="Q77">
        <f t="shared" si="8"/>
        <v>0</v>
      </c>
    </row>
    <row r="78" spans="1:17" s="3" customFormat="1" ht="19.5" thickBot="1" x14ac:dyDescent="0.3">
      <c r="A78" s="286" t="s">
        <v>69</v>
      </c>
      <c r="B78" s="287"/>
      <c r="C78" s="287"/>
      <c r="D78" s="287"/>
      <c r="E78" s="22">
        <f>SUM(E65:E77)</f>
        <v>375</v>
      </c>
      <c r="F78" s="22">
        <f>SUM(F65:F77)</f>
        <v>375</v>
      </c>
      <c r="G78" s="22">
        <f t="shared" ref="G78:O78" si="9">SUM(G65:G77)</f>
        <v>0</v>
      </c>
      <c r="H78" s="22">
        <f t="shared" si="9"/>
        <v>0</v>
      </c>
      <c r="I78" s="22">
        <f t="shared" si="9"/>
        <v>0</v>
      </c>
      <c r="J78" s="22">
        <f t="shared" si="9"/>
        <v>0</v>
      </c>
      <c r="K78" s="22">
        <f t="shared" si="9"/>
        <v>0</v>
      </c>
      <c r="L78" s="22">
        <f t="shared" si="9"/>
        <v>0</v>
      </c>
      <c r="M78" s="22">
        <f t="shared" si="9"/>
        <v>0</v>
      </c>
      <c r="N78" s="22">
        <f t="shared" si="9"/>
        <v>0</v>
      </c>
      <c r="O78" s="22">
        <f t="shared" si="9"/>
        <v>0</v>
      </c>
      <c r="Q78">
        <f t="shared" si="8"/>
        <v>0</v>
      </c>
    </row>
    <row r="79" spans="1:17" s="3" customFormat="1" ht="18.75" x14ac:dyDescent="0.25">
      <c r="A79" s="288">
        <v>9</v>
      </c>
      <c r="B79" s="290" t="s">
        <v>30</v>
      </c>
      <c r="C79" s="154" t="s">
        <v>138</v>
      </c>
      <c r="D79" s="26" t="s">
        <v>139</v>
      </c>
      <c r="E79" s="156">
        <v>25</v>
      </c>
      <c r="F79" s="156">
        <v>25</v>
      </c>
      <c r="G79" s="179"/>
      <c r="H79" s="184"/>
      <c r="I79" s="14"/>
      <c r="J79" s="14"/>
      <c r="K79" s="14"/>
      <c r="L79" s="14"/>
      <c r="M79" s="14"/>
      <c r="N79" s="14"/>
      <c r="O79" s="46"/>
      <c r="Q79">
        <f t="shared" si="8"/>
        <v>0</v>
      </c>
    </row>
    <row r="80" spans="1:17" s="3" customFormat="1" ht="18.75" x14ac:dyDescent="0.25">
      <c r="A80" s="289"/>
      <c r="B80" s="291"/>
      <c r="C80" s="98" t="s">
        <v>16</v>
      </c>
      <c r="D80" s="26" t="s">
        <v>76</v>
      </c>
      <c r="E80" s="100">
        <v>50</v>
      </c>
      <c r="F80" s="100">
        <v>50</v>
      </c>
      <c r="G80" s="180"/>
      <c r="H80" s="185"/>
      <c r="I80" s="18"/>
      <c r="J80" s="18"/>
      <c r="K80" s="18"/>
      <c r="L80" s="18"/>
      <c r="M80" s="18"/>
      <c r="N80" s="18"/>
      <c r="O80" s="43"/>
      <c r="Q80">
        <f t="shared" si="8"/>
        <v>0</v>
      </c>
    </row>
    <row r="81" spans="1:17" s="3" customFormat="1" ht="37.5" x14ac:dyDescent="0.25">
      <c r="A81" s="289"/>
      <c r="B81" s="291"/>
      <c r="C81" s="98" t="s">
        <v>16</v>
      </c>
      <c r="D81" s="26" t="s">
        <v>262</v>
      </c>
      <c r="E81" s="100">
        <v>25</v>
      </c>
      <c r="F81" s="100">
        <v>25</v>
      </c>
      <c r="G81" s="180"/>
      <c r="H81" s="185"/>
      <c r="I81" s="18"/>
      <c r="J81" s="18"/>
      <c r="K81" s="18"/>
      <c r="L81" s="18"/>
      <c r="M81" s="18"/>
      <c r="N81" s="18"/>
      <c r="O81" s="43"/>
      <c r="Q81"/>
    </row>
    <row r="82" spans="1:17" s="3" customFormat="1" ht="37.5" x14ac:dyDescent="0.25">
      <c r="A82" s="289"/>
      <c r="B82" s="291"/>
      <c r="C82" s="98" t="s">
        <v>31</v>
      </c>
      <c r="D82" s="26" t="s">
        <v>272</v>
      </c>
      <c r="E82" s="100">
        <v>25</v>
      </c>
      <c r="F82" s="100">
        <v>25</v>
      </c>
      <c r="G82" s="180"/>
      <c r="H82" s="185"/>
      <c r="I82" s="18"/>
      <c r="J82" s="18"/>
      <c r="K82" s="18"/>
      <c r="L82" s="18"/>
      <c r="M82" s="18"/>
      <c r="N82" s="18"/>
      <c r="O82" s="43"/>
      <c r="Q82">
        <f t="shared" si="8"/>
        <v>0</v>
      </c>
    </row>
    <row r="83" spans="1:17" s="3" customFormat="1" ht="37.5" x14ac:dyDescent="0.25">
      <c r="A83" s="289"/>
      <c r="B83" s="291"/>
      <c r="C83" s="98" t="s">
        <v>70</v>
      </c>
      <c r="D83" s="26" t="s">
        <v>215</v>
      </c>
      <c r="E83" s="100">
        <v>50</v>
      </c>
      <c r="F83" s="100">
        <v>50</v>
      </c>
      <c r="G83" s="180"/>
      <c r="H83" s="185"/>
      <c r="I83" s="18"/>
      <c r="J83" s="18"/>
      <c r="K83" s="18"/>
      <c r="L83" s="18"/>
      <c r="M83" s="18"/>
      <c r="N83" s="18"/>
      <c r="O83" s="43"/>
      <c r="Q83">
        <f t="shared" si="8"/>
        <v>0</v>
      </c>
    </row>
    <row r="84" spans="1:17" s="3" customFormat="1" ht="37.5" x14ac:dyDescent="0.25">
      <c r="A84" s="289"/>
      <c r="B84" s="291"/>
      <c r="C84" s="98" t="s">
        <v>188</v>
      </c>
      <c r="D84" s="26" t="s">
        <v>261</v>
      </c>
      <c r="E84" s="100">
        <v>25</v>
      </c>
      <c r="F84" s="100">
        <v>25</v>
      </c>
      <c r="G84" s="180"/>
      <c r="H84" s="185"/>
      <c r="I84" s="18"/>
      <c r="J84" s="18"/>
      <c r="K84" s="18"/>
      <c r="L84" s="18"/>
      <c r="M84" s="18"/>
      <c r="N84" s="18"/>
      <c r="O84" s="43"/>
      <c r="Q84">
        <f t="shared" si="8"/>
        <v>0</v>
      </c>
    </row>
    <row r="85" spans="1:17" s="3" customFormat="1" ht="18.75" x14ac:dyDescent="0.25">
      <c r="A85" s="289"/>
      <c r="B85" s="291"/>
      <c r="C85" s="98" t="s">
        <v>117</v>
      </c>
      <c r="D85" s="26" t="s">
        <v>118</v>
      </c>
      <c r="E85" s="100">
        <v>25</v>
      </c>
      <c r="F85" s="100">
        <v>25</v>
      </c>
      <c r="G85" s="180"/>
      <c r="H85" s="185"/>
      <c r="I85" s="18"/>
      <c r="J85" s="18"/>
      <c r="K85" s="18"/>
      <c r="L85" s="18"/>
      <c r="M85" s="18"/>
      <c r="N85" s="18"/>
      <c r="O85" s="43"/>
      <c r="Q85">
        <f t="shared" si="8"/>
        <v>0</v>
      </c>
    </row>
    <row r="86" spans="1:17" s="3" customFormat="1" ht="37.5" x14ac:dyDescent="0.25">
      <c r="A86" s="289"/>
      <c r="B86" s="291"/>
      <c r="C86" s="98" t="s">
        <v>89</v>
      </c>
      <c r="D86" s="26" t="s">
        <v>260</v>
      </c>
      <c r="E86" s="100">
        <v>25</v>
      </c>
      <c r="F86" s="100">
        <v>25</v>
      </c>
      <c r="G86" s="180"/>
      <c r="H86" s="185"/>
      <c r="I86" s="18"/>
      <c r="J86" s="18"/>
      <c r="K86" s="18"/>
      <c r="L86" s="18"/>
      <c r="M86" s="18"/>
      <c r="N86" s="18"/>
      <c r="O86" s="43"/>
      <c r="Q86">
        <f t="shared" si="8"/>
        <v>0</v>
      </c>
    </row>
    <row r="87" spans="1:17" s="3" customFormat="1" ht="18.75" x14ac:dyDescent="0.25">
      <c r="A87" s="289"/>
      <c r="B87" s="291"/>
      <c r="C87" s="98" t="s">
        <v>23</v>
      </c>
      <c r="D87" s="26" t="s">
        <v>264</v>
      </c>
      <c r="E87" s="100">
        <v>25</v>
      </c>
      <c r="F87" s="100">
        <v>25</v>
      </c>
      <c r="G87" s="180"/>
      <c r="H87" s="185"/>
      <c r="I87" s="18"/>
      <c r="J87" s="18"/>
      <c r="K87" s="18"/>
      <c r="L87" s="18"/>
      <c r="M87" s="18"/>
      <c r="N87" s="18"/>
      <c r="O87" s="43"/>
      <c r="Q87">
        <f t="shared" si="8"/>
        <v>0</v>
      </c>
    </row>
    <row r="88" spans="1:17" s="3" customFormat="1" ht="19.5" thickBot="1" x14ac:dyDescent="0.3">
      <c r="A88" s="304" t="s">
        <v>69</v>
      </c>
      <c r="B88" s="305"/>
      <c r="C88" s="305"/>
      <c r="D88" s="305"/>
      <c r="E88" s="33">
        <f t="shared" ref="E88:O88" si="10">SUM(E79:E87)</f>
        <v>275</v>
      </c>
      <c r="F88" s="33">
        <f t="shared" si="10"/>
        <v>275</v>
      </c>
      <c r="G88" s="33">
        <f t="shared" si="10"/>
        <v>0</v>
      </c>
      <c r="H88" s="33">
        <f t="shared" si="10"/>
        <v>0</v>
      </c>
      <c r="I88" s="33">
        <f t="shared" si="10"/>
        <v>0</v>
      </c>
      <c r="J88" s="33">
        <f t="shared" si="10"/>
        <v>0</v>
      </c>
      <c r="K88" s="33">
        <f t="shared" si="10"/>
        <v>0</v>
      </c>
      <c r="L88" s="33">
        <f t="shared" si="10"/>
        <v>0</v>
      </c>
      <c r="M88" s="33">
        <f t="shared" si="10"/>
        <v>0</v>
      </c>
      <c r="N88" s="33">
        <f t="shared" si="10"/>
        <v>0</v>
      </c>
      <c r="O88" s="33">
        <f t="shared" si="10"/>
        <v>0</v>
      </c>
      <c r="Q88">
        <f t="shared" si="8"/>
        <v>0</v>
      </c>
    </row>
    <row r="89" spans="1:17" s="3" customFormat="1" ht="18.75" x14ac:dyDescent="0.25">
      <c r="A89" s="306">
        <v>10</v>
      </c>
      <c r="B89" s="308" t="s">
        <v>32</v>
      </c>
      <c r="C89" s="63" t="s">
        <v>146</v>
      </c>
      <c r="D89" s="117" t="s">
        <v>157</v>
      </c>
      <c r="E89" s="65">
        <v>25</v>
      </c>
      <c r="F89" s="65">
        <v>25</v>
      </c>
      <c r="G89" s="15"/>
      <c r="H89" s="183"/>
      <c r="I89" s="20"/>
      <c r="J89" s="20"/>
      <c r="K89" s="20"/>
      <c r="L89" s="20"/>
      <c r="M89" s="20"/>
      <c r="N89" s="20"/>
      <c r="O89" s="20"/>
      <c r="Q89">
        <f t="shared" si="8"/>
        <v>0</v>
      </c>
    </row>
    <row r="90" spans="1:17" s="3" customFormat="1" ht="18.75" x14ac:dyDescent="0.25">
      <c r="A90" s="307"/>
      <c r="B90" s="309"/>
      <c r="C90" s="86" t="s">
        <v>33</v>
      </c>
      <c r="D90" s="68" t="s">
        <v>34</v>
      </c>
      <c r="E90" s="88">
        <v>25</v>
      </c>
      <c r="F90" s="88">
        <v>25</v>
      </c>
      <c r="G90" s="176"/>
      <c r="H90" s="169"/>
      <c r="I90" s="18"/>
      <c r="J90" s="18"/>
      <c r="K90" s="18"/>
      <c r="L90" s="18"/>
      <c r="M90" s="18"/>
      <c r="N90" s="18"/>
      <c r="O90" s="18"/>
      <c r="Q90">
        <f t="shared" si="8"/>
        <v>0</v>
      </c>
    </row>
    <row r="91" spans="1:17" s="3" customFormat="1" ht="37.5" x14ac:dyDescent="0.25">
      <c r="A91" s="307"/>
      <c r="B91" s="309"/>
      <c r="C91" s="57" t="s">
        <v>68</v>
      </c>
      <c r="D91" s="68" t="s">
        <v>100</v>
      </c>
      <c r="E91" s="59">
        <v>45</v>
      </c>
      <c r="F91" s="59">
        <v>45</v>
      </c>
      <c r="G91" s="60"/>
      <c r="H91" s="169"/>
      <c r="I91" s="18"/>
      <c r="J91" s="18"/>
      <c r="K91" s="18"/>
      <c r="L91" s="18"/>
      <c r="M91" s="18"/>
      <c r="N91" s="18"/>
      <c r="O91" s="18"/>
      <c r="Q91">
        <f t="shared" si="8"/>
        <v>0</v>
      </c>
    </row>
    <row r="92" spans="1:17" s="3" customFormat="1" ht="18.75" x14ac:dyDescent="0.25">
      <c r="A92" s="307"/>
      <c r="B92" s="309"/>
      <c r="C92" s="57" t="s">
        <v>119</v>
      </c>
      <c r="D92" s="68" t="s">
        <v>120</v>
      </c>
      <c r="E92" s="59">
        <v>15</v>
      </c>
      <c r="F92" s="59">
        <v>15</v>
      </c>
      <c r="G92" s="60"/>
      <c r="H92" s="169"/>
      <c r="I92" s="18"/>
      <c r="J92" s="18"/>
      <c r="K92" s="18"/>
      <c r="L92" s="18"/>
      <c r="M92" s="18"/>
      <c r="N92" s="18"/>
      <c r="O92" s="18"/>
      <c r="Q92">
        <f t="shared" si="8"/>
        <v>0</v>
      </c>
    </row>
    <row r="93" spans="1:17" s="3" customFormat="1" ht="19.5" thickBot="1" x14ac:dyDescent="0.3">
      <c r="A93" s="286" t="s">
        <v>69</v>
      </c>
      <c r="B93" s="287"/>
      <c r="C93" s="287"/>
      <c r="D93" s="287"/>
      <c r="E93" s="268">
        <f>SUM(E89:E92)</f>
        <v>110</v>
      </c>
      <c r="F93" s="268">
        <f t="shared" ref="F93:G93" si="11">SUM(F89:F92)</f>
        <v>110</v>
      </c>
      <c r="G93" s="269">
        <f t="shared" si="11"/>
        <v>0</v>
      </c>
      <c r="H93" s="267"/>
      <c r="I93" s="27"/>
      <c r="J93" s="27"/>
      <c r="K93" s="27"/>
      <c r="L93" s="27"/>
      <c r="M93" s="27"/>
      <c r="N93" s="27"/>
      <c r="O93" s="27"/>
      <c r="Q93"/>
    </row>
    <row r="94" spans="1:17" s="3" customFormat="1" ht="93.75" customHeight="1" x14ac:dyDescent="0.25">
      <c r="A94" s="280"/>
      <c r="B94" s="283" t="s">
        <v>326</v>
      </c>
      <c r="C94" s="116" t="s">
        <v>117</v>
      </c>
      <c r="D94" s="117" t="s">
        <v>327</v>
      </c>
      <c r="E94" s="270">
        <v>25</v>
      </c>
      <c r="F94" s="270">
        <v>25</v>
      </c>
      <c r="G94" s="271"/>
      <c r="H94" s="267"/>
      <c r="I94" s="27"/>
      <c r="J94" s="27"/>
      <c r="K94" s="27"/>
      <c r="L94" s="27"/>
      <c r="M94" s="27"/>
      <c r="N94" s="27"/>
      <c r="O94" s="27"/>
      <c r="Q94"/>
    </row>
    <row r="95" spans="1:17" s="3" customFormat="1" ht="18.75" x14ac:dyDescent="0.25">
      <c r="A95" s="281"/>
      <c r="B95" s="284"/>
      <c r="C95" s="67" t="s">
        <v>241</v>
      </c>
      <c r="D95" s="68" t="s">
        <v>328</v>
      </c>
      <c r="E95" s="69">
        <v>25</v>
      </c>
      <c r="F95" s="69">
        <v>25</v>
      </c>
      <c r="G95" s="70"/>
      <c r="H95" s="267"/>
      <c r="I95" s="27"/>
      <c r="J95" s="27"/>
      <c r="K95" s="27"/>
      <c r="L95" s="27"/>
      <c r="M95" s="27"/>
      <c r="N95" s="27"/>
      <c r="O95" s="27"/>
      <c r="Q95"/>
    </row>
    <row r="96" spans="1:17" s="3" customFormat="1" ht="18.75" x14ac:dyDescent="0.25">
      <c r="A96" s="281"/>
      <c r="B96" s="284"/>
      <c r="C96" s="67" t="s">
        <v>28</v>
      </c>
      <c r="D96" s="68" t="s">
        <v>29</v>
      </c>
      <c r="E96" s="69">
        <v>25</v>
      </c>
      <c r="F96" s="69">
        <v>25</v>
      </c>
      <c r="G96" s="70"/>
      <c r="H96" s="267"/>
      <c r="I96" s="27"/>
      <c r="J96" s="27"/>
      <c r="K96" s="27"/>
      <c r="L96" s="27"/>
      <c r="M96" s="27"/>
      <c r="N96" s="27"/>
      <c r="O96" s="27"/>
      <c r="Q96"/>
    </row>
    <row r="97" spans="1:17" s="3" customFormat="1" ht="18.75" x14ac:dyDescent="0.25">
      <c r="A97" s="281"/>
      <c r="B97" s="284"/>
      <c r="C97" s="67" t="s">
        <v>13</v>
      </c>
      <c r="D97" s="68" t="s">
        <v>14</v>
      </c>
      <c r="E97" s="69">
        <v>50</v>
      </c>
      <c r="F97" s="69">
        <v>50</v>
      </c>
      <c r="G97" s="70"/>
      <c r="H97" s="267"/>
      <c r="I97" s="27"/>
      <c r="J97" s="27"/>
      <c r="K97" s="27"/>
      <c r="L97" s="27"/>
      <c r="M97" s="27"/>
      <c r="N97" s="27"/>
      <c r="O97" s="27"/>
      <c r="Q97"/>
    </row>
    <row r="98" spans="1:17" s="3" customFormat="1" ht="37.5" x14ac:dyDescent="0.25">
      <c r="A98" s="282"/>
      <c r="B98" s="285"/>
      <c r="C98" s="67" t="s">
        <v>43</v>
      </c>
      <c r="D98" s="68" t="s">
        <v>44</v>
      </c>
      <c r="E98" s="69">
        <v>25</v>
      </c>
      <c r="F98" s="69">
        <v>25</v>
      </c>
      <c r="G98" s="70"/>
      <c r="H98" s="267"/>
      <c r="I98" s="27"/>
      <c r="J98" s="27"/>
      <c r="K98" s="27"/>
      <c r="L98" s="27"/>
      <c r="M98" s="27"/>
      <c r="N98" s="27"/>
      <c r="O98" s="27"/>
      <c r="Q98"/>
    </row>
    <row r="99" spans="1:17" s="3" customFormat="1" ht="19.5" thickBot="1" x14ac:dyDescent="0.3">
      <c r="A99" s="286" t="s">
        <v>69</v>
      </c>
      <c r="B99" s="287"/>
      <c r="C99" s="287"/>
      <c r="D99" s="287"/>
      <c r="E99" s="22">
        <f>SUM(E94:E98)</f>
        <v>150</v>
      </c>
      <c r="F99" s="22">
        <f t="shared" ref="F99:G99" si="12">SUM(F94:F98)</f>
        <v>150</v>
      </c>
      <c r="G99" s="44">
        <f t="shared" si="12"/>
        <v>0</v>
      </c>
      <c r="H99" s="168">
        <f t="shared" ref="H99:O99" si="13">SUM(H89:H92)</f>
        <v>0</v>
      </c>
      <c r="I99" s="22">
        <f t="shared" si="13"/>
        <v>0</v>
      </c>
      <c r="J99" s="22">
        <f t="shared" si="13"/>
        <v>0</v>
      </c>
      <c r="K99" s="22">
        <f t="shared" si="13"/>
        <v>0</v>
      </c>
      <c r="L99" s="22">
        <f t="shared" si="13"/>
        <v>0</v>
      </c>
      <c r="M99" s="22">
        <f t="shared" si="13"/>
        <v>0</v>
      </c>
      <c r="N99" s="22">
        <f t="shared" si="13"/>
        <v>0</v>
      </c>
      <c r="O99" s="22">
        <f t="shared" si="13"/>
        <v>0</v>
      </c>
      <c r="Q99">
        <f t="shared" si="8"/>
        <v>0</v>
      </c>
    </row>
    <row r="100" spans="1:17" s="3" customFormat="1" ht="18.75" x14ac:dyDescent="0.25">
      <c r="A100" s="280">
        <v>11</v>
      </c>
      <c r="B100" s="283" t="s">
        <v>135</v>
      </c>
      <c r="C100" s="31" t="s">
        <v>322</v>
      </c>
      <c r="D100" s="26" t="s">
        <v>238</v>
      </c>
      <c r="E100" s="85">
        <v>25</v>
      </c>
      <c r="F100" s="85">
        <v>25</v>
      </c>
      <c r="G100" s="177"/>
      <c r="H100" s="188"/>
      <c r="I100" s="14"/>
      <c r="J100" s="14"/>
      <c r="K100" s="14"/>
      <c r="L100" s="14"/>
      <c r="M100" s="14"/>
      <c r="N100" s="14"/>
      <c r="O100" s="46"/>
      <c r="Q100">
        <f t="shared" si="8"/>
        <v>0</v>
      </c>
    </row>
    <row r="101" spans="1:17" s="3" customFormat="1" ht="18.75" x14ac:dyDescent="0.25">
      <c r="A101" s="281"/>
      <c r="B101" s="284"/>
      <c r="C101" s="57" t="s">
        <v>192</v>
      </c>
      <c r="D101" s="68" t="s">
        <v>15</v>
      </c>
      <c r="E101" s="59">
        <v>25</v>
      </c>
      <c r="F101" s="59">
        <v>25</v>
      </c>
      <c r="G101" s="16"/>
      <c r="H101" s="183"/>
      <c r="I101" s="20"/>
      <c r="J101" s="20"/>
      <c r="K101" s="20"/>
      <c r="L101" s="20"/>
      <c r="M101" s="20"/>
      <c r="N101" s="20"/>
      <c r="O101" s="45"/>
      <c r="Q101"/>
    </row>
    <row r="102" spans="1:17" s="3" customFormat="1" ht="18.75" x14ac:dyDescent="0.25">
      <c r="A102" s="281"/>
      <c r="B102" s="284"/>
      <c r="C102" s="57" t="s">
        <v>13</v>
      </c>
      <c r="D102" s="68" t="s">
        <v>14</v>
      </c>
      <c r="E102" s="59">
        <v>25</v>
      </c>
      <c r="F102" s="59">
        <v>25</v>
      </c>
      <c r="G102" s="72"/>
      <c r="H102" s="169"/>
      <c r="I102" s="18"/>
      <c r="J102" s="18"/>
      <c r="K102" s="18"/>
      <c r="L102" s="18"/>
      <c r="M102" s="18"/>
      <c r="N102" s="18"/>
      <c r="O102" s="43"/>
      <c r="Q102">
        <f t="shared" si="8"/>
        <v>0</v>
      </c>
    </row>
    <row r="103" spans="1:17" s="3" customFormat="1" ht="18.75" x14ac:dyDescent="0.25">
      <c r="A103" s="282"/>
      <c r="B103" s="285"/>
      <c r="C103" s="57" t="s">
        <v>190</v>
      </c>
      <c r="D103" s="68" t="s">
        <v>194</v>
      </c>
      <c r="E103" s="59">
        <v>25</v>
      </c>
      <c r="F103" s="59">
        <v>25</v>
      </c>
      <c r="G103" s="72"/>
      <c r="H103" s="169"/>
      <c r="I103" s="18"/>
      <c r="J103" s="18"/>
      <c r="K103" s="18"/>
      <c r="L103" s="18"/>
      <c r="M103" s="18"/>
      <c r="N103" s="18"/>
      <c r="O103" s="43"/>
      <c r="Q103">
        <f t="shared" si="8"/>
        <v>0</v>
      </c>
    </row>
    <row r="104" spans="1:17" s="3" customFormat="1" ht="19.5" thickBot="1" x14ac:dyDescent="0.3">
      <c r="A104" s="286" t="s">
        <v>69</v>
      </c>
      <c r="B104" s="287"/>
      <c r="C104" s="287"/>
      <c r="D104" s="287"/>
      <c r="E104" s="22">
        <f>SUM(E100:E103)</f>
        <v>100</v>
      </c>
      <c r="F104" s="22">
        <f>SUM(F100:F103)</f>
        <v>100</v>
      </c>
      <c r="G104" s="22">
        <f t="shared" ref="G104:O104" si="14">SUM(G100:G103)</f>
        <v>0</v>
      </c>
      <c r="H104" s="22">
        <f t="shared" si="14"/>
        <v>0</v>
      </c>
      <c r="I104" s="22">
        <f t="shared" si="14"/>
        <v>0</v>
      </c>
      <c r="J104" s="22">
        <f t="shared" si="14"/>
        <v>0</v>
      </c>
      <c r="K104" s="22">
        <f t="shared" si="14"/>
        <v>0</v>
      </c>
      <c r="L104" s="22">
        <f t="shared" si="14"/>
        <v>0</v>
      </c>
      <c r="M104" s="22">
        <f t="shared" si="14"/>
        <v>0</v>
      </c>
      <c r="N104" s="22">
        <f t="shared" si="14"/>
        <v>0</v>
      </c>
      <c r="O104" s="22">
        <f t="shared" si="14"/>
        <v>0</v>
      </c>
      <c r="Q104">
        <f t="shared" si="8"/>
        <v>0</v>
      </c>
    </row>
    <row r="105" spans="1:17" s="3" customFormat="1" ht="18.75" x14ac:dyDescent="0.25">
      <c r="A105" s="281">
        <v>12</v>
      </c>
      <c r="B105" s="284" t="s">
        <v>164</v>
      </c>
      <c r="C105" s="28" t="s">
        <v>114</v>
      </c>
      <c r="D105" s="26" t="s">
        <v>106</v>
      </c>
      <c r="E105" s="20">
        <v>25</v>
      </c>
      <c r="F105" s="20">
        <v>25</v>
      </c>
      <c r="G105" s="40"/>
      <c r="H105" s="187"/>
      <c r="I105" s="109"/>
      <c r="J105" s="109"/>
      <c r="K105" s="109"/>
      <c r="L105" s="109"/>
      <c r="M105" s="109"/>
      <c r="N105" s="109"/>
      <c r="O105" s="109"/>
      <c r="Q105">
        <f t="shared" si="8"/>
        <v>0</v>
      </c>
    </row>
    <row r="106" spans="1:17" s="3" customFormat="1" ht="37.5" x14ac:dyDescent="0.25">
      <c r="A106" s="281"/>
      <c r="B106" s="284"/>
      <c r="C106" s="28" t="s">
        <v>153</v>
      </c>
      <c r="D106" s="26" t="s">
        <v>154</v>
      </c>
      <c r="E106" s="20">
        <v>25</v>
      </c>
      <c r="F106" s="20">
        <v>25</v>
      </c>
      <c r="G106" s="40"/>
      <c r="H106" s="187"/>
      <c r="I106" s="109"/>
      <c r="J106" s="109"/>
      <c r="K106" s="109"/>
      <c r="L106" s="109"/>
      <c r="M106" s="109"/>
      <c r="N106" s="109"/>
      <c r="O106" s="109"/>
      <c r="Q106"/>
    </row>
    <row r="107" spans="1:17" s="3" customFormat="1" ht="18.75" x14ac:dyDescent="0.25">
      <c r="A107" s="281"/>
      <c r="B107" s="284"/>
      <c r="C107" s="57" t="s">
        <v>39</v>
      </c>
      <c r="D107" s="26" t="s">
        <v>40</v>
      </c>
      <c r="E107" s="59">
        <v>25</v>
      </c>
      <c r="F107" s="59">
        <v>25</v>
      </c>
      <c r="G107" s="82"/>
      <c r="H107" s="167"/>
      <c r="I107" s="100"/>
      <c r="J107" s="100"/>
      <c r="K107" s="100"/>
      <c r="L107" s="100"/>
      <c r="M107" s="100"/>
      <c r="N107" s="100"/>
      <c r="O107" s="100"/>
      <c r="Q107">
        <f t="shared" si="8"/>
        <v>0</v>
      </c>
    </row>
    <row r="108" spans="1:17" s="3" customFormat="1" ht="37.5" x14ac:dyDescent="0.25">
      <c r="A108" s="281"/>
      <c r="B108" s="284"/>
      <c r="C108" s="16" t="s">
        <v>229</v>
      </c>
      <c r="D108" s="26" t="s">
        <v>298</v>
      </c>
      <c r="E108" s="18">
        <v>25</v>
      </c>
      <c r="F108" s="18">
        <v>25</v>
      </c>
      <c r="G108" s="40"/>
      <c r="H108" s="167"/>
      <c r="I108" s="100"/>
      <c r="J108" s="100"/>
      <c r="K108" s="100"/>
      <c r="L108" s="100"/>
      <c r="M108" s="100"/>
      <c r="N108" s="100"/>
      <c r="O108" s="100"/>
      <c r="Q108">
        <f t="shared" si="8"/>
        <v>0</v>
      </c>
    </row>
    <row r="109" spans="1:17" s="3" customFormat="1" ht="37.5" x14ac:dyDescent="0.25">
      <c r="A109" s="281"/>
      <c r="B109" s="284"/>
      <c r="C109" s="16" t="s">
        <v>70</v>
      </c>
      <c r="D109" s="26" t="s">
        <v>215</v>
      </c>
      <c r="E109" s="18">
        <v>25</v>
      </c>
      <c r="F109" s="18">
        <v>25</v>
      </c>
      <c r="G109" s="40"/>
      <c r="H109" s="167"/>
      <c r="I109" s="100"/>
      <c r="J109" s="100"/>
      <c r="K109" s="100"/>
      <c r="L109" s="100"/>
      <c r="M109" s="100"/>
      <c r="N109" s="100"/>
      <c r="O109" s="100"/>
      <c r="Q109">
        <f t="shared" si="8"/>
        <v>0</v>
      </c>
    </row>
    <row r="110" spans="1:17" s="3" customFormat="1" ht="18.75" x14ac:dyDescent="0.25">
      <c r="A110" s="281"/>
      <c r="B110" s="284"/>
      <c r="C110" s="16" t="s">
        <v>188</v>
      </c>
      <c r="D110" s="26" t="s">
        <v>189</v>
      </c>
      <c r="E110" s="18">
        <v>25</v>
      </c>
      <c r="F110" s="18">
        <v>25</v>
      </c>
      <c r="G110" s="40"/>
      <c r="H110" s="167"/>
      <c r="I110" s="100"/>
      <c r="J110" s="100"/>
      <c r="K110" s="100"/>
      <c r="L110" s="100"/>
      <c r="M110" s="100"/>
      <c r="N110" s="100"/>
      <c r="O110" s="100"/>
      <c r="Q110">
        <f t="shared" si="8"/>
        <v>0</v>
      </c>
    </row>
    <row r="111" spans="1:17" s="3" customFormat="1" ht="37.5" x14ac:dyDescent="0.25">
      <c r="A111" s="281"/>
      <c r="B111" s="284"/>
      <c r="C111" s="16" t="s">
        <v>89</v>
      </c>
      <c r="D111" s="26" t="s">
        <v>301</v>
      </c>
      <c r="E111" s="18">
        <v>25</v>
      </c>
      <c r="F111" s="18">
        <v>25</v>
      </c>
      <c r="G111" s="40"/>
      <c r="H111" s="167"/>
      <c r="I111" s="100"/>
      <c r="J111" s="100"/>
      <c r="K111" s="100"/>
      <c r="L111" s="100"/>
      <c r="M111" s="100"/>
      <c r="N111" s="100"/>
      <c r="O111" s="100"/>
      <c r="Q111">
        <f t="shared" si="8"/>
        <v>0</v>
      </c>
    </row>
    <row r="112" spans="1:17" s="3" customFormat="1" ht="18.75" x14ac:dyDescent="0.25">
      <c r="A112" s="281"/>
      <c r="B112" s="284"/>
      <c r="C112" s="16" t="s">
        <v>17</v>
      </c>
      <c r="D112" s="26" t="s">
        <v>18</v>
      </c>
      <c r="E112" s="18">
        <v>25</v>
      </c>
      <c r="F112" s="18">
        <v>25</v>
      </c>
      <c r="G112" s="40"/>
      <c r="H112" s="167"/>
      <c r="I112" s="100"/>
      <c r="J112" s="100"/>
      <c r="K112" s="100"/>
      <c r="L112" s="100"/>
      <c r="M112" s="100"/>
      <c r="N112" s="100"/>
      <c r="O112" s="100"/>
      <c r="Q112">
        <f t="shared" si="8"/>
        <v>0</v>
      </c>
    </row>
    <row r="113" spans="1:17" s="3" customFormat="1" ht="18.75" x14ac:dyDescent="0.25">
      <c r="A113" s="281"/>
      <c r="B113" s="284"/>
      <c r="C113" s="16" t="s">
        <v>21</v>
      </c>
      <c r="D113" s="26" t="s">
        <v>22</v>
      </c>
      <c r="E113" s="18">
        <v>25</v>
      </c>
      <c r="F113" s="18">
        <v>25</v>
      </c>
      <c r="G113" s="41"/>
      <c r="H113" s="167"/>
      <c r="I113" s="100"/>
      <c r="J113" s="100"/>
      <c r="K113" s="100"/>
      <c r="L113" s="100"/>
      <c r="M113" s="100"/>
      <c r="N113" s="100"/>
      <c r="O113" s="100"/>
      <c r="Q113">
        <f t="shared" si="8"/>
        <v>0</v>
      </c>
    </row>
    <row r="114" spans="1:17" s="3" customFormat="1" ht="18.75" x14ac:dyDescent="0.25">
      <c r="A114" s="281"/>
      <c r="B114" s="284"/>
      <c r="C114" s="16" t="s">
        <v>28</v>
      </c>
      <c r="D114" s="26" t="s">
        <v>29</v>
      </c>
      <c r="E114" s="18">
        <v>25</v>
      </c>
      <c r="F114" s="18">
        <v>25</v>
      </c>
      <c r="G114" s="41"/>
      <c r="H114" s="167"/>
      <c r="I114" s="100"/>
      <c r="J114" s="100"/>
      <c r="K114" s="100"/>
      <c r="L114" s="100"/>
      <c r="M114" s="100"/>
      <c r="N114" s="100"/>
      <c r="O114" s="100"/>
      <c r="Q114">
        <f t="shared" si="8"/>
        <v>0</v>
      </c>
    </row>
    <row r="115" spans="1:17" s="3" customFormat="1" ht="18.75" x14ac:dyDescent="0.25">
      <c r="A115" s="281"/>
      <c r="B115" s="284"/>
      <c r="C115" s="16" t="s">
        <v>23</v>
      </c>
      <c r="D115" s="26" t="s">
        <v>24</v>
      </c>
      <c r="E115" s="18">
        <v>25</v>
      </c>
      <c r="F115" s="18">
        <v>25</v>
      </c>
      <c r="G115" s="41"/>
      <c r="H115" s="167"/>
      <c r="I115" s="100"/>
      <c r="J115" s="100"/>
      <c r="K115" s="100"/>
      <c r="L115" s="100"/>
      <c r="M115" s="100"/>
      <c r="N115" s="100"/>
      <c r="O115" s="100"/>
      <c r="Q115">
        <f t="shared" si="8"/>
        <v>0</v>
      </c>
    </row>
    <row r="116" spans="1:17" s="3" customFormat="1" ht="19.5" thickBot="1" x14ac:dyDescent="0.3">
      <c r="A116" s="277" t="s">
        <v>69</v>
      </c>
      <c r="B116" s="278"/>
      <c r="C116" s="278"/>
      <c r="D116" s="279"/>
      <c r="E116" s="22">
        <f t="shared" ref="E116:O116" si="15">SUM(E105:E115)</f>
        <v>275</v>
      </c>
      <c r="F116" s="22">
        <f t="shared" si="15"/>
        <v>275</v>
      </c>
      <c r="G116" s="22">
        <f t="shared" si="15"/>
        <v>0</v>
      </c>
      <c r="H116" s="22">
        <f t="shared" si="15"/>
        <v>0</v>
      </c>
      <c r="I116" s="22">
        <f t="shared" si="15"/>
        <v>0</v>
      </c>
      <c r="J116" s="22">
        <f t="shared" si="15"/>
        <v>0</v>
      </c>
      <c r="K116" s="22">
        <f t="shared" si="15"/>
        <v>0</v>
      </c>
      <c r="L116" s="22">
        <f t="shared" si="15"/>
        <v>0</v>
      </c>
      <c r="M116" s="22">
        <f t="shared" si="15"/>
        <v>0</v>
      </c>
      <c r="N116" s="22">
        <f t="shared" si="15"/>
        <v>0</v>
      </c>
      <c r="O116" s="22">
        <f t="shared" si="15"/>
        <v>0</v>
      </c>
      <c r="Q116">
        <f t="shared" si="8"/>
        <v>0</v>
      </c>
    </row>
    <row r="117" spans="1:17" s="3" customFormat="1" ht="37.5" x14ac:dyDescent="0.25">
      <c r="A117" s="280">
        <v>13</v>
      </c>
      <c r="B117" s="283" t="s">
        <v>59</v>
      </c>
      <c r="C117" s="89" t="s">
        <v>176</v>
      </c>
      <c r="D117" s="26" t="s">
        <v>302</v>
      </c>
      <c r="E117" s="91">
        <v>25</v>
      </c>
      <c r="F117" s="91">
        <v>25</v>
      </c>
      <c r="G117" s="178"/>
      <c r="H117" s="169"/>
      <c r="I117" s="18"/>
      <c r="J117" s="18"/>
      <c r="K117" s="18"/>
      <c r="L117" s="18"/>
      <c r="M117" s="18"/>
      <c r="N117" s="18"/>
      <c r="O117" s="18"/>
      <c r="Q117">
        <f t="shared" si="8"/>
        <v>0</v>
      </c>
    </row>
    <row r="118" spans="1:17" s="3" customFormat="1" ht="18.75" x14ac:dyDescent="0.25">
      <c r="A118" s="281"/>
      <c r="B118" s="284"/>
      <c r="C118" s="16" t="s">
        <v>16</v>
      </c>
      <c r="D118" s="26" t="s">
        <v>76</v>
      </c>
      <c r="E118" s="18">
        <v>25</v>
      </c>
      <c r="F118" s="18">
        <v>25</v>
      </c>
      <c r="G118" s="19"/>
      <c r="H118" s="169"/>
      <c r="I118" s="18"/>
      <c r="J118" s="18"/>
      <c r="K118" s="18"/>
      <c r="L118" s="18"/>
      <c r="M118" s="18"/>
      <c r="N118" s="18"/>
      <c r="O118" s="18"/>
      <c r="Q118">
        <f t="shared" si="8"/>
        <v>0</v>
      </c>
    </row>
    <row r="119" spans="1:17" s="3" customFormat="1" ht="37.5" x14ac:dyDescent="0.25">
      <c r="A119" s="281"/>
      <c r="B119" s="284"/>
      <c r="C119" s="16" t="s">
        <v>70</v>
      </c>
      <c r="D119" s="26" t="s">
        <v>215</v>
      </c>
      <c r="E119" s="18">
        <v>25</v>
      </c>
      <c r="F119" s="18">
        <v>25</v>
      </c>
      <c r="G119" s="19"/>
      <c r="H119" s="169"/>
      <c r="I119" s="18"/>
      <c r="J119" s="18"/>
      <c r="K119" s="18"/>
      <c r="L119" s="18"/>
      <c r="M119" s="18"/>
      <c r="N119" s="18"/>
      <c r="O119" s="18"/>
      <c r="Q119">
        <f t="shared" si="8"/>
        <v>0</v>
      </c>
    </row>
    <row r="120" spans="1:17" s="3" customFormat="1" ht="18.75" x14ac:dyDescent="0.25">
      <c r="A120" s="281"/>
      <c r="B120" s="284"/>
      <c r="C120" s="16" t="s">
        <v>299</v>
      </c>
      <c r="D120" s="26" t="s">
        <v>122</v>
      </c>
      <c r="E120" s="18">
        <v>25</v>
      </c>
      <c r="F120" s="18">
        <v>25</v>
      </c>
      <c r="G120" s="19"/>
      <c r="H120" s="169"/>
      <c r="I120" s="18"/>
      <c r="J120" s="18"/>
      <c r="K120" s="18"/>
      <c r="L120" s="18"/>
      <c r="M120" s="18"/>
      <c r="N120" s="18"/>
      <c r="O120" s="18"/>
      <c r="Q120">
        <f t="shared" si="8"/>
        <v>0</v>
      </c>
    </row>
    <row r="121" spans="1:17" s="3" customFormat="1" ht="18.75" x14ac:dyDescent="0.25">
      <c r="A121" s="281"/>
      <c r="B121" s="284"/>
      <c r="C121" s="57" t="s">
        <v>19</v>
      </c>
      <c r="D121" s="68" t="s">
        <v>20</v>
      </c>
      <c r="E121" s="59">
        <v>25</v>
      </c>
      <c r="F121" s="59">
        <v>25</v>
      </c>
      <c r="G121" s="60"/>
      <c r="H121" s="169"/>
      <c r="I121" s="18"/>
      <c r="J121" s="18"/>
      <c r="K121" s="18"/>
      <c r="L121" s="18"/>
      <c r="M121" s="18"/>
      <c r="N121" s="18"/>
      <c r="O121" s="18"/>
      <c r="Q121">
        <f t="shared" si="8"/>
        <v>0</v>
      </c>
    </row>
    <row r="122" spans="1:17" s="3" customFormat="1" ht="18.75" x14ac:dyDescent="0.25">
      <c r="A122" s="281"/>
      <c r="B122" s="284"/>
      <c r="C122" s="57" t="s">
        <v>28</v>
      </c>
      <c r="D122" s="68" t="s">
        <v>29</v>
      </c>
      <c r="E122" s="59">
        <v>25</v>
      </c>
      <c r="F122" s="59">
        <v>25</v>
      </c>
      <c r="G122" s="60"/>
      <c r="H122" s="169"/>
      <c r="I122" s="18"/>
      <c r="J122" s="18"/>
      <c r="K122" s="18"/>
      <c r="L122" s="18"/>
      <c r="M122" s="18"/>
      <c r="N122" s="18"/>
      <c r="O122" s="18"/>
      <c r="Q122">
        <f t="shared" si="8"/>
        <v>0</v>
      </c>
    </row>
    <row r="123" spans="1:17" s="3" customFormat="1" ht="18.75" x14ac:dyDescent="0.25">
      <c r="A123" s="282"/>
      <c r="B123" s="285"/>
      <c r="C123" s="16" t="s">
        <v>23</v>
      </c>
      <c r="D123" s="26" t="s">
        <v>24</v>
      </c>
      <c r="E123" s="18">
        <v>25</v>
      </c>
      <c r="F123" s="18">
        <v>25</v>
      </c>
      <c r="G123" s="19"/>
      <c r="H123" s="169"/>
      <c r="I123" s="18"/>
      <c r="J123" s="18"/>
      <c r="K123" s="18"/>
      <c r="L123" s="18"/>
      <c r="M123" s="18"/>
      <c r="N123" s="18"/>
      <c r="O123" s="18"/>
      <c r="Q123">
        <f t="shared" si="8"/>
        <v>0</v>
      </c>
    </row>
    <row r="124" spans="1:17" s="3" customFormat="1" ht="19.5" thickBot="1" x14ac:dyDescent="0.3">
      <c r="A124" s="286" t="s">
        <v>69</v>
      </c>
      <c r="B124" s="287"/>
      <c r="C124" s="287"/>
      <c r="D124" s="287"/>
      <c r="E124" s="22">
        <f>SUM(E117:E123)</f>
        <v>175</v>
      </c>
      <c r="F124" s="22">
        <f>SUM(F117:F123)</f>
        <v>175</v>
      </c>
      <c r="G124" s="22">
        <f t="shared" ref="G124:O124" si="16">SUM(G117:G123)</f>
        <v>0</v>
      </c>
      <c r="H124" s="22">
        <f t="shared" si="16"/>
        <v>0</v>
      </c>
      <c r="I124" s="22">
        <f t="shared" si="16"/>
        <v>0</v>
      </c>
      <c r="J124" s="22">
        <f t="shared" si="16"/>
        <v>0</v>
      </c>
      <c r="K124" s="22">
        <f t="shared" si="16"/>
        <v>0</v>
      </c>
      <c r="L124" s="22">
        <f t="shared" si="16"/>
        <v>0</v>
      </c>
      <c r="M124" s="22">
        <f t="shared" si="16"/>
        <v>0</v>
      </c>
      <c r="N124" s="22">
        <f t="shared" si="16"/>
        <v>0</v>
      </c>
      <c r="O124" s="22">
        <f t="shared" si="16"/>
        <v>0</v>
      </c>
      <c r="Q124">
        <f t="shared" si="8"/>
        <v>0</v>
      </c>
    </row>
    <row r="125" spans="1:17" s="3" customFormat="1" ht="18.75" x14ac:dyDescent="0.25">
      <c r="A125" s="288">
        <v>14</v>
      </c>
      <c r="B125" s="290" t="s">
        <v>60</v>
      </c>
      <c r="C125" s="98" t="s">
        <v>174</v>
      </c>
      <c r="D125" s="26" t="s">
        <v>323</v>
      </c>
      <c r="E125" s="18">
        <v>15</v>
      </c>
      <c r="F125" s="100">
        <v>15</v>
      </c>
      <c r="G125" s="159"/>
      <c r="H125" s="167"/>
      <c r="I125" s="100"/>
      <c r="J125" s="100"/>
      <c r="K125" s="100"/>
      <c r="L125" s="100"/>
      <c r="M125" s="100"/>
      <c r="N125" s="100"/>
      <c r="O125" s="100"/>
      <c r="Q125">
        <f t="shared" si="8"/>
        <v>0</v>
      </c>
    </row>
    <row r="126" spans="1:17" s="3" customFormat="1" ht="37.5" x14ac:dyDescent="0.25">
      <c r="A126" s="289"/>
      <c r="B126" s="291"/>
      <c r="C126" s="98" t="s">
        <v>94</v>
      </c>
      <c r="D126" s="26" t="s">
        <v>127</v>
      </c>
      <c r="E126" s="18">
        <v>25</v>
      </c>
      <c r="F126" s="100">
        <v>25</v>
      </c>
      <c r="G126" s="111"/>
      <c r="H126" s="167"/>
      <c r="I126" s="100"/>
      <c r="J126" s="100"/>
      <c r="K126" s="100"/>
      <c r="L126" s="100"/>
      <c r="M126" s="100"/>
      <c r="N126" s="100"/>
      <c r="O126" s="100"/>
      <c r="Q126">
        <f t="shared" si="8"/>
        <v>0</v>
      </c>
    </row>
    <row r="127" spans="1:17" s="3" customFormat="1" ht="37.5" x14ac:dyDescent="0.25">
      <c r="A127" s="289"/>
      <c r="B127" s="291"/>
      <c r="C127" s="98" t="s">
        <v>89</v>
      </c>
      <c r="D127" s="26" t="s">
        <v>90</v>
      </c>
      <c r="E127" s="18">
        <v>50</v>
      </c>
      <c r="F127" s="100">
        <v>50</v>
      </c>
      <c r="G127" s="111"/>
      <c r="H127" s="167"/>
      <c r="I127" s="100"/>
      <c r="J127" s="100"/>
      <c r="K127" s="100"/>
      <c r="L127" s="100"/>
      <c r="M127" s="100"/>
      <c r="N127" s="100"/>
      <c r="O127" s="100"/>
      <c r="Q127">
        <f t="shared" si="8"/>
        <v>0</v>
      </c>
    </row>
    <row r="128" spans="1:17" s="3" customFormat="1" ht="37.5" x14ac:dyDescent="0.25">
      <c r="A128" s="289"/>
      <c r="B128" s="291"/>
      <c r="C128" s="98" t="s">
        <v>329</v>
      </c>
      <c r="D128" s="26" t="s">
        <v>330</v>
      </c>
      <c r="E128" s="18">
        <v>25</v>
      </c>
      <c r="F128" s="100">
        <v>25</v>
      </c>
      <c r="G128" s="111"/>
      <c r="H128" s="167"/>
      <c r="I128" s="100"/>
      <c r="J128" s="100"/>
      <c r="K128" s="100"/>
      <c r="L128" s="100"/>
      <c r="M128" s="100"/>
      <c r="N128" s="100"/>
      <c r="O128" s="100"/>
      <c r="Q128">
        <f t="shared" si="8"/>
        <v>0</v>
      </c>
    </row>
    <row r="129" spans="1:17" s="3" customFormat="1" ht="18.75" x14ac:dyDescent="0.25">
      <c r="A129" s="289"/>
      <c r="B129" s="291"/>
      <c r="C129" s="98" t="s">
        <v>19</v>
      </c>
      <c r="D129" s="26" t="s">
        <v>20</v>
      </c>
      <c r="E129" s="18">
        <v>25</v>
      </c>
      <c r="F129" s="100">
        <v>25</v>
      </c>
      <c r="G129" s="101"/>
      <c r="H129" s="167"/>
      <c r="I129" s="100"/>
      <c r="J129" s="100"/>
      <c r="K129" s="100"/>
      <c r="L129" s="100"/>
      <c r="M129" s="100"/>
      <c r="N129" s="100"/>
      <c r="O129" s="100"/>
      <c r="Q129">
        <f t="shared" si="8"/>
        <v>0</v>
      </c>
    </row>
    <row r="130" spans="1:17" s="3" customFormat="1" ht="19.5" thickBot="1" x14ac:dyDescent="0.3">
      <c r="A130" s="286" t="s">
        <v>69</v>
      </c>
      <c r="B130" s="287"/>
      <c r="C130" s="287"/>
      <c r="D130" s="287"/>
      <c r="E130" s="22">
        <f t="shared" ref="E130:O130" si="17">SUM(E125:E129)</f>
        <v>140</v>
      </c>
      <c r="F130" s="22">
        <f t="shared" si="17"/>
        <v>140</v>
      </c>
      <c r="G130" s="22">
        <f t="shared" si="17"/>
        <v>0</v>
      </c>
      <c r="H130" s="22">
        <f t="shared" si="17"/>
        <v>0</v>
      </c>
      <c r="I130" s="22">
        <f t="shared" si="17"/>
        <v>0</v>
      </c>
      <c r="J130" s="22">
        <f t="shared" si="17"/>
        <v>0</v>
      </c>
      <c r="K130" s="22">
        <f t="shared" si="17"/>
        <v>0</v>
      </c>
      <c r="L130" s="22">
        <f t="shared" si="17"/>
        <v>0</v>
      </c>
      <c r="M130" s="22">
        <f t="shared" si="17"/>
        <v>0</v>
      </c>
      <c r="N130" s="22">
        <f t="shared" si="17"/>
        <v>0</v>
      </c>
      <c r="O130" s="22">
        <f t="shared" si="17"/>
        <v>0</v>
      </c>
      <c r="Q130">
        <f t="shared" si="8"/>
        <v>0</v>
      </c>
    </row>
    <row r="131" spans="1:17" s="3" customFormat="1" ht="19.5" thickBot="1" x14ac:dyDescent="0.3">
      <c r="A131" s="280">
        <v>15</v>
      </c>
      <c r="B131" s="283" t="s">
        <v>61</v>
      </c>
      <c r="C131" s="63" t="s">
        <v>103</v>
      </c>
      <c r="D131" s="68" t="s">
        <v>303</v>
      </c>
      <c r="E131" s="65">
        <v>25</v>
      </c>
      <c r="F131" s="65">
        <v>25</v>
      </c>
      <c r="G131" s="19"/>
      <c r="H131" s="193"/>
      <c r="I131" s="193"/>
      <c r="J131" s="194"/>
      <c r="K131" s="194"/>
      <c r="L131" s="194"/>
      <c r="M131" s="194"/>
      <c r="N131" s="194"/>
      <c r="O131" s="194"/>
      <c r="Q131">
        <f t="shared" si="8"/>
        <v>0</v>
      </c>
    </row>
    <row r="132" spans="1:17" s="3" customFormat="1" ht="37.5" x14ac:dyDescent="0.25">
      <c r="A132" s="281"/>
      <c r="B132" s="284"/>
      <c r="C132" s="74" t="s">
        <v>227</v>
      </c>
      <c r="D132" s="68" t="s">
        <v>228</v>
      </c>
      <c r="E132" s="65">
        <v>25</v>
      </c>
      <c r="F132" s="65">
        <v>25</v>
      </c>
      <c r="G132" s="15"/>
      <c r="H132" s="193"/>
      <c r="I132" s="193"/>
      <c r="J132" s="194"/>
      <c r="K132" s="194"/>
      <c r="L132" s="194"/>
      <c r="M132" s="194"/>
      <c r="N132" s="194"/>
      <c r="O132" s="194"/>
      <c r="Q132">
        <f t="shared" si="8"/>
        <v>0</v>
      </c>
    </row>
    <row r="133" spans="1:17" s="3" customFormat="1" ht="18.75" x14ac:dyDescent="0.25">
      <c r="A133" s="281"/>
      <c r="B133" s="284"/>
      <c r="C133" s="253" t="s">
        <v>91</v>
      </c>
      <c r="D133" s="239" t="s">
        <v>92</v>
      </c>
      <c r="E133" s="129">
        <v>25</v>
      </c>
      <c r="F133" s="129">
        <v>25</v>
      </c>
      <c r="G133" s="24"/>
      <c r="H133" s="193"/>
      <c r="I133" s="193"/>
      <c r="J133" s="194"/>
      <c r="K133" s="194"/>
      <c r="L133" s="194"/>
      <c r="M133" s="194"/>
      <c r="N133" s="194"/>
      <c r="O133" s="194"/>
      <c r="Q133"/>
    </row>
    <row r="134" spans="1:17" s="3" customFormat="1" ht="18.75" x14ac:dyDescent="0.25">
      <c r="A134" s="281"/>
      <c r="B134" s="284"/>
      <c r="C134" s="253" t="s">
        <v>16</v>
      </c>
      <c r="D134" s="239" t="s">
        <v>76</v>
      </c>
      <c r="E134" s="129">
        <v>25</v>
      </c>
      <c r="F134" s="129">
        <v>25</v>
      </c>
      <c r="G134" s="24"/>
      <c r="H134" s="193"/>
      <c r="I134" s="193"/>
      <c r="J134" s="194"/>
      <c r="K134" s="194"/>
      <c r="L134" s="194"/>
      <c r="M134" s="194"/>
      <c r="N134" s="194"/>
      <c r="O134" s="194"/>
      <c r="Q134"/>
    </row>
    <row r="135" spans="1:17" s="3" customFormat="1" ht="56.25" x14ac:dyDescent="0.25">
      <c r="A135" s="281"/>
      <c r="B135" s="284"/>
      <c r="C135" s="74" t="s">
        <v>77</v>
      </c>
      <c r="D135" s="68" t="s">
        <v>304</v>
      </c>
      <c r="E135" s="76">
        <v>25</v>
      </c>
      <c r="F135" s="76">
        <v>25</v>
      </c>
      <c r="G135" s="24"/>
      <c r="H135" s="193"/>
      <c r="I135" s="193"/>
      <c r="J135" s="194"/>
      <c r="K135" s="194"/>
      <c r="L135" s="194"/>
      <c r="M135" s="194"/>
      <c r="N135" s="194"/>
      <c r="O135" s="194"/>
      <c r="Q135">
        <f t="shared" si="8"/>
        <v>0</v>
      </c>
    </row>
    <row r="136" spans="1:17" s="3" customFormat="1" ht="37.5" x14ac:dyDescent="0.25">
      <c r="A136" s="281"/>
      <c r="B136" s="284"/>
      <c r="C136" s="57" t="s">
        <v>70</v>
      </c>
      <c r="D136" s="68" t="s">
        <v>215</v>
      </c>
      <c r="E136" s="76">
        <v>25</v>
      </c>
      <c r="F136" s="76">
        <v>25</v>
      </c>
      <c r="G136" s="24"/>
      <c r="H136" s="193"/>
      <c r="I136" s="193"/>
      <c r="J136" s="194"/>
      <c r="K136" s="194"/>
      <c r="L136" s="194"/>
      <c r="M136" s="194"/>
      <c r="N136" s="194"/>
      <c r="O136" s="194"/>
      <c r="Q136"/>
    </row>
    <row r="137" spans="1:17" s="3" customFormat="1" ht="18.75" x14ac:dyDescent="0.25">
      <c r="A137" s="281"/>
      <c r="B137" s="284"/>
      <c r="C137" s="238" t="s">
        <v>23</v>
      </c>
      <c r="D137" s="239" t="s">
        <v>24</v>
      </c>
      <c r="E137" s="129">
        <v>25</v>
      </c>
      <c r="F137" s="129">
        <v>25</v>
      </c>
      <c r="G137" s="24"/>
      <c r="H137" s="193"/>
      <c r="I137" s="193"/>
      <c r="J137" s="194"/>
      <c r="K137" s="194"/>
      <c r="L137" s="194"/>
      <c r="M137" s="194"/>
      <c r="N137" s="194"/>
      <c r="O137" s="194"/>
      <c r="Q137">
        <f t="shared" si="8"/>
        <v>0</v>
      </c>
    </row>
    <row r="138" spans="1:17" s="3" customFormat="1" ht="19.5" thickBot="1" x14ac:dyDescent="0.3">
      <c r="A138" s="277" t="s">
        <v>69</v>
      </c>
      <c r="B138" s="278"/>
      <c r="C138" s="278"/>
      <c r="D138" s="279"/>
      <c r="E138" s="22">
        <f t="shared" ref="E138:O138" si="18">SUM(E131:E137)</f>
        <v>175</v>
      </c>
      <c r="F138" s="22">
        <f t="shared" si="18"/>
        <v>175</v>
      </c>
      <c r="G138" s="22">
        <f t="shared" si="18"/>
        <v>0</v>
      </c>
      <c r="H138" s="22">
        <f t="shared" si="18"/>
        <v>0</v>
      </c>
      <c r="I138" s="22">
        <f t="shared" si="18"/>
        <v>0</v>
      </c>
      <c r="J138" s="22">
        <f t="shared" si="18"/>
        <v>0</v>
      </c>
      <c r="K138" s="22">
        <f t="shared" si="18"/>
        <v>0</v>
      </c>
      <c r="L138" s="22">
        <f t="shared" si="18"/>
        <v>0</v>
      </c>
      <c r="M138" s="22">
        <f t="shared" si="18"/>
        <v>0</v>
      </c>
      <c r="N138" s="22">
        <f t="shared" si="18"/>
        <v>0</v>
      </c>
      <c r="O138" s="22">
        <f t="shared" si="18"/>
        <v>0</v>
      </c>
      <c r="Q138">
        <f t="shared" si="8"/>
        <v>0</v>
      </c>
    </row>
    <row r="139" spans="1:17" s="3" customFormat="1" ht="18.75" x14ac:dyDescent="0.25">
      <c r="A139" s="280">
        <v>16</v>
      </c>
      <c r="B139" s="283" t="s">
        <v>165</v>
      </c>
      <c r="C139" s="57" t="s">
        <v>192</v>
      </c>
      <c r="D139" s="26" t="s">
        <v>15</v>
      </c>
      <c r="E139" s="59">
        <v>75</v>
      </c>
      <c r="F139" s="59">
        <v>75</v>
      </c>
      <c r="G139" s="93"/>
      <c r="H139" s="169"/>
      <c r="I139" s="18"/>
      <c r="J139" s="18"/>
      <c r="K139" s="18"/>
      <c r="L139" s="18"/>
      <c r="M139" s="18"/>
      <c r="N139" s="18"/>
      <c r="O139" s="18"/>
      <c r="Q139">
        <f t="shared" si="8"/>
        <v>0</v>
      </c>
    </row>
    <row r="140" spans="1:17" s="3" customFormat="1" ht="18.75" x14ac:dyDescent="0.25">
      <c r="A140" s="281"/>
      <c r="B140" s="284"/>
      <c r="C140" s="57" t="s">
        <v>190</v>
      </c>
      <c r="D140" s="26" t="s">
        <v>194</v>
      </c>
      <c r="E140" s="59">
        <v>25</v>
      </c>
      <c r="F140" s="59">
        <v>25</v>
      </c>
      <c r="G140" s="83"/>
      <c r="H140" s="169"/>
      <c r="I140" s="18"/>
      <c r="J140" s="18"/>
      <c r="K140" s="18"/>
      <c r="L140" s="18"/>
      <c r="M140" s="18"/>
      <c r="N140" s="18"/>
      <c r="O140" s="18"/>
      <c r="Q140">
        <f t="shared" si="8"/>
        <v>0</v>
      </c>
    </row>
    <row r="141" spans="1:17" s="3" customFormat="1" ht="18.75" x14ac:dyDescent="0.25">
      <c r="A141" s="281"/>
      <c r="B141" s="284"/>
      <c r="C141" s="57" t="s">
        <v>191</v>
      </c>
      <c r="D141" s="26" t="s">
        <v>195</v>
      </c>
      <c r="E141" s="59">
        <v>50</v>
      </c>
      <c r="F141" s="59">
        <v>50</v>
      </c>
      <c r="G141" s="72"/>
      <c r="H141" s="169"/>
      <c r="I141" s="18"/>
      <c r="J141" s="18"/>
      <c r="K141" s="18"/>
      <c r="L141" s="18"/>
      <c r="M141" s="18"/>
      <c r="N141" s="18"/>
      <c r="O141" s="18"/>
      <c r="Q141">
        <f t="shared" si="8"/>
        <v>0</v>
      </c>
    </row>
    <row r="142" spans="1:17" s="3" customFormat="1" ht="19.5" thickBot="1" x14ac:dyDescent="0.3">
      <c r="A142" s="277" t="s">
        <v>69</v>
      </c>
      <c r="B142" s="278"/>
      <c r="C142" s="278"/>
      <c r="D142" s="279"/>
      <c r="E142" s="22">
        <f t="shared" ref="E142:O142" si="19">SUM(E139:E141)</f>
        <v>150</v>
      </c>
      <c r="F142" s="22">
        <f t="shared" si="19"/>
        <v>150</v>
      </c>
      <c r="G142" s="22">
        <f t="shared" si="19"/>
        <v>0</v>
      </c>
      <c r="H142" s="22">
        <f t="shared" si="19"/>
        <v>0</v>
      </c>
      <c r="I142" s="22">
        <f t="shared" si="19"/>
        <v>0</v>
      </c>
      <c r="J142" s="22">
        <f t="shared" si="19"/>
        <v>0</v>
      </c>
      <c r="K142" s="22">
        <f t="shared" si="19"/>
        <v>0</v>
      </c>
      <c r="L142" s="22">
        <f t="shared" si="19"/>
        <v>0</v>
      </c>
      <c r="M142" s="22">
        <f t="shared" si="19"/>
        <v>0</v>
      </c>
      <c r="N142" s="22">
        <f t="shared" si="19"/>
        <v>0</v>
      </c>
      <c r="O142" s="22">
        <f t="shared" si="19"/>
        <v>0</v>
      </c>
      <c r="Q142">
        <f t="shared" si="8"/>
        <v>0</v>
      </c>
    </row>
    <row r="143" spans="1:17" s="3" customFormat="1" ht="18.75" customHeight="1" x14ac:dyDescent="0.25">
      <c r="A143" s="344">
        <v>17</v>
      </c>
      <c r="B143" s="341" t="s">
        <v>166</v>
      </c>
      <c r="C143" s="98" t="s">
        <v>83</v>
      </c>
      <c r="D143" s="26" t="s">
        <v>84</v>
      </c>
      <c r="E143" s="100">
        <v>25</v>
      </c>
      <c r="F143" s="100">
        <v>25</v>
      </c>
      <c r="G143" s="160"/>
      <c r="H143" s="167"/>
      <c r="I143" s="100"/>
      <c r="J143" s="100"/>
      <c r="K143" s="100"/>
      <c r="L143" s="100"/>
      <c r="M143" s="100"/>
      <c r="N143" s="100"/>
      <c r="O143" s="100"/>
      <c r="Q143">
        <f t="shared" si="8"/>
        <v>0</v>
      </c>
    </row>
    <row r="144" spans="1:17" s="3" customFormat="1" ht="18.75" x14ac:dyDescent="0.25">
      <c r="A144" s="345"/>
      <c r="B144" s="342"/>
      <c r="C144" s="243" t="s">
        <v>113</v>
      </c>
      <c r="D144" s="26" t="s">
        <v>53</v>
      </c>
      <c r="E144" s="151">
        <v>25</v>
      </c>
      <c r="F144" s="151">
        <v>25</v>
      </c>
      <c r="G144" s="132"/>
      <c r="H144" s="167"/>
      <c r="I144" s="100"/>
      <c r="J144" s="100"/>
      <c r="K144" s="100"/>
      <c r="L144" s="100"/>
      <c r="M144" s="100"/>
      <c r="N144" s="100"/>
      <c r="O144" s="100"/>
      <c r="Q144">
        <f t="shared" si="8"/>
        <v>0</v>
      </c>
    </row>
    <row r="145" spans="1:17" s="3" customFormat="1" ht="18.75" x14ac:dyDescent="0.25">
      <c r="A145" s="345"/>
      <c r="B145" s="342"/>
      <c r="C145" s="102" t="s">
        <v>39</v>
      </c>
      <c r="D145" s="68" t="s">
        <v>40</v>
      </c>
      <c r="E145" s="104">
        <v>25</v>
      </c>
      <c r="F145" s="104">
        <v>25</v>
      </c>
      <c r="G145" s="134"/>
      <c r="H145" s="167"/>
      <c r="I145" s="100"/>
      <c r="J145" s="100"/>
      <c r="K145" s="100"/>
      <c r="L145" s="100"/>
      <c r="M145" s="100"/>
      <c r="N145" s="100"/>
      <c r="O145" s="100"/>
      <c r="Q145">
        <f t="shared" si="8"/>
        <v>0</v>
      </c>
    </row>
    <row r="146" spans="1:17" s="3" customFormat="1" ht="37.5" x14ac:dyDescent="0.25">
      <c r="A146" s="345"/>
      <c r="B146" s="342"/>
      <c r="C146" s="102" t="s">
        <v>229</v>
      </c>
      <c r="D146" s="68" t="s">
        <v>230</v>
      </c>
      <c r="E146" s="104">
        <v>25</v>
      </c>
      <c r="F146" s="104">
        <v>25</v>
      </c>
      <c r="G146" s="137"/>
      <c r="H146" s="167"/>
      <c r="I146" s="100"/>
      <c r="J146" s="100"/>
      <c r="K146" s="100"/>
      <c r="L146" s="100"/>
      <c r="M146" s="100"/>
      <c r="N146" s="100"/>
      <c r="O146" s="100"/>
      <c r="Q146">
        <f t="shared" si="8"/>
        <v>0</v>
      </c>
    </row>
    <row r="147" spans="1:17" s="3" customFormat="1" ht="37.5" x14ac:dyDescent="0.25">
      <c r="A147" s="345"/>
      <c r="B147" s="342"/>
      <c r="C147" s="243" t="s">
        <v>221</v>
      </c>
      <c r="D147" s="239" t="s">
        <v>226</v>
      </c>
      <c r="E147" s="151">
        <v>25</v>
      </c>
      <c r="F147" s="151">
        <v>25</v>
      </c>
      <c r="G147" s="137"/>
      <c r="H147" s="167"/>
      <c r="I147" s="100"/>
      <c r="J147" s="100"/>
      <c r="K147" s="100"/>
      <c r="L147" s="100"/>
      <c r="M147" s="100"/>
      <c r="N147" s="100"/>
      <c r="O147" s="100"/>
      <c r="Q147">
        <f t="shared" si="8"/>
        <v>0</v>
      </c>
    </row>
    <row r="148" spans="1:17" s="3" customFormat="1" ht="37.5" x14ac:dyDescent="0.25">
      <c r="A148" s="345"/>
      <c r="B148" s="342"/>
      <c r="C148" s="102" t="s">
        <v>300</v>
      </c>
      <c r="D148" s="68" t="s">
        <v>305</v>
      </c>
      <c r="E148" s="104">
        <v>25</v>
      </c>
      <c r="F148" s="104">
        <v>25</v>
      </c>
      <c r="G148" s="134"/>
      <c r="H148" s="167"/>
      <c r="I148" s="100"/>
      <c r="J148" s="100"/>
      <c r="K148" s="100"/>
      <c r="L148" s="100"/>
      <c r="M148" s="100"/>
      <c r="N148" s="100"/>
      <c r="O148" s="100"/>
      <c r="Q148">
        <f t="shared" si="8"/>
        <v>0</v>
      </c>
    </row>
    <row r="149" spans="1:17" s="3" customFormat="1" ht="18.75" x14ac:dyDescent="0.25">
      <c r="A149" s="345"/>
      <c r="B149" s="342"/>
      <c r="C149" s="102" t="s">
        <v>88</v>
      </c>
      <c r="D149" s="68" t="s">
        <v>321</v>
      </c>
      <c r="E149" s="104">
        <v>25</v>
      </c>
      <c r="F149" s="104">
        <v>25</v>
      </c>
      <c r="G149" s="134"/>
      <c r="H149" s="167"/>
      <c r="I149" s="100"/>
      <c r="J149" s="100"/>
      <c r="K149" s="100"/>
      <c r="L149" s="100"/>
      <c r="M149" s="100"/>
      <c r="N149" s="100"/>
      <c r="O149" s="100"/>
      <c r="Q149">
        <f t="shared" ref="Q149:Q225" si="20">H149/E149</f>
        <v>0</v>
      </c>
    </row>
    <row r="150" spans="1:17" s="3" customFormat="1" ht="18.75" x14ac:dyDescent="0.25">
      <c r="A150" s="345"/>
      <c r="B150" s="342"/>
      <c r="C150" s="102" t="s">
        <v>222</v>
      </c>
      <c r="D150" s="68" t="s">
        <v>297</v>
      </c>
      <c r="E150" s="104">
        <v>50</v>
      </c>
      <c r="F150" s="104">
        <v>50</v>
      </c>
      <c r="G150" s="137"/>
      <c r="H150" s="167"/>
      <c r="I150" s="100"/>
      <c r="J150" s="100"/>
      <c r="K150" s="100"/>
      <c r="L150" s="100"/>
      <c r="M150" s="100"/>
      <c r="N150" s="100"/>
      <c r="O150" s="100"/>
      <c r="Q150">
        <f t="shared" si="20"/>
        <v>0</v>
      </c>
    </row>
    <row r="151" spans="1:17" s="3" customFormat="1" ht="18.75" x14ac:dyDescent="0.25">
      <c r="A151" s="346"/>
      <c r="B151" s="343"/>
      <c r="C151" s="272" t="s">
        <v>23</v>
      </c>
      <c r="D151" s="273" t="s">
        <v>24</v>
      </c>
      <c r="E151" s="145">
        <v>25</v>
      </c>
      <c r="F151" s="145">
        <v>25</v>
      </c>
      <c r="G151" s="274"/>
      <c r="H151" s="250"/>
      <c r="I151" s="142"/>
      <c r="J151" s="142"/>
      <c r="K151" s="142"/>
      <c r="L151" s="142"/>
      <c r="M151" s="142"/>
      <c r="N151" s="142"/>
      <c r="O151" s="142"/>
      <c r="Q151">
        <f t="shared" si="20"/>
        <v>0</v>
      </c>
    </row>
    <row r="152" spans="1:17" s="3" customFormat="1" ht="19.5" thickBot="1" x14ac:dyDescent="0.3">
      <c r="A152" s="277" t="s">
        <v>69</v>
      </c>
      <c r="B152" s="278"/>
      <c r="C152" s="278"/>
      <c r="D152" s="279"/>
      <c r="E152" s="22">
        <f>SUM(E143:E151)</f>
        <v>250</v>
      </c>
      <c r="F152" s="22">
        <f>SUM(F143:F151)</f>
        <v>250</v>
      </c>
      <c r="G152" s="22">
        <f t="shared" ref="G152:O152" si="21">SUM(G143:G150)</f>
        <v>0</v>
      </c>
      <c r="H152" s="22">
        <f t="shared" si="21"/>
        <v>0</v>
      </c>
      <c r="I152" s="22">
        <f t="shared" si="21"/>
        <v>0</v>
      </c>
      <c r="J152" s="22">
        <f t="shared" si="21"/>
        <v>0</v>
      </c>
      <c r="K152" s="22">
        <f t="shared" si="21"/>
        <v>0</v>
      </c>
      <c r="L152" s="22">
        <f t="shared" si="21"/>
        <v>0</v>
      </c>
      <c r="M152" s="22">
        <f t="shared" si="21"/>
        <v>0</v>
      </c>
      <c r="N152" s="22">
        <f t="shared" si="21"/>
        <v>0</v>
      </c>
      <c r="O152" s="22">
        <f t="shared" si="21"/>
        <v>0</v>
      </c>
      <c r="Q152">
        <f t="shared" si="20"/>
        <v>0</v>
      </c>
    </row>
    <row r="153" spans="1:17" s="3" customFormat="1" ht="18.75" customHeight="1" x14ac:dyDescent="0.25">
      <c r="A153" s="288">
        <v>18</v>
      </c>
      <c r="B153" s="290" t="s">
        <v>62</v>
      </c>
      <c r="C153" s="107" t="s">
        <v>41</v>
      </c>
      <c r="D153" s="26" t="s">
        <v>42</v>
      </c>
      <c r="E153" s="151">
        <v>25</v>
      </c>
      <c r="F153" s="151">
        <v>25</v>
      </c>
      <c r="G153" s="111"/>
      <c r="H153" s="167"/>
      <c r="I153" s="100"/>
      <c r="J153" s="100"/>
      <c r="K153" s="100"/>
      <c r="L153" s="100"/>
      <c r="M153" s="100"/>
      <c r="N153" s="100"/>
      <c r="O153" s="100"/>
      <c r="Q153">
        <f t="shared" si="20"/>
        <v>0</v>
      </c>
    </row>
    <row r="154" spans="1:17" s="3" customFormat="1" ht="37.5" x14ac:dyDescent="0.25">
      <c r="A154" s="289"/>
      <c r="B154" s="291"/>
      <c r="C154" s="98" t="s">
        <v>93</v>
      </c>
      <c r="D154" s="26" t="s">
        <v>324</v>
      </c>
      <c r="E154" s="151">
        <v>25</v>
      </c>
      <c r="F154" s="151">
        <v>25</v>
      </c>
      <c r="G154" s="101"/>
      <c r="H154" s="167"/>
      <c r="I154" s="100"/>
      <c r="J154" s="100"/>
      <c r="K154" s="100"/>
      <c r="L154" s="100"/>
      <c r="M154" s="100"/>
      <c r="N154" s="100"/>
      <c r="O154" s="100"/>
      <c r="Q154">
        <f t="shared" si="20"/>
        <v>0</v>
      </c>
    </row>
    <row r="155" spans="1:17" s="3" customFormat="1" ht="18.75" x14ac:dyDescent="0.25">
      <c r="A155" s="289"/>
      <c r="B155" s="291"/>
      <c r="C155" s="98" t="s">
        <v>117</v>
      </c>
      <c r="D155" s="26" t="s">
        <v>118</v>
      </c>
      <c r="E155" s="151">
        <v>100</v>
      </c>
      <c r="F155" s="151">
        <v>100</v>
      </c>
      <c r="G155" s="101"/>
      <c r="H155" s="167"/>
      <c r="I155" s="100"/>
      <c r="J155" s="100"/>
      <c r="K155" s="100"/>
      <c r="L155" s="100"/>
      <c r="M155" s="100"/>
      <c r="N155" s="100"/>
      <c r="O155" s="100"/>
      <c r="Q155">
        <f t="shared" si="20"/>
        <v>0</v>
      </c>
    </row>
    <row r="156" spans="1:17" s="3" customFormat="1" ht="18.75" x14ac:dyDescent="0.25">
      <c r="A156" s="289"/>
      <c r="B156" s="291"/>
      <c r="C156" s="98" t="s">
        <v>244</v>
      </c>
      <c r="D156" s="26" t="s">
        <v>245</v>
      </c>
      <c r="E156" s="151">
        <v>25</v>
      </c>
      <c r="F156" s="151">
        <v>25</v>
      </c>
      <c r="G156" s="101"/>
      <c r="H156" s="167"/>
      <c r="I156" s="100"/>
      <c r="J156" s="100"/>
      <c r="K156" s="100"/>
      <c r="L156" s="100"/>
      <c r="M156" s="100"/>
      <c r="N156" s="100"/>
      <c r="O156" s="100"/>
      <c r="Q156">
        <f t="shared" si="20"/>
        <v>0</v>
      </c>
    </row>
    <row r="157" spans="1:17" s="3" customFormat="1" ht="37.5" x14ac:dyDescent="0.25">
      <c r="A157" s="289"/>
      <c r="B157" s="291"/>
      <c r="C157" s="98" t="s">
        <v>94</v>
      </c>
      <c r="D157" s="26" t="s">
        <v>127</v>
      </c>
      <c r="E157" s="151">
        <v>25</v>
      </c>
      <c r="F157" s="151">
        <v>25</v>
      </c>
      <c r="G157" s="101"/>
      <c r="H157" s="167"/>
      <c r="I157" s="100"/>
      <c r="J157" s="100"/>
      <c r="K157" s="100"/>
      <c r="L157" s="100"/>
      <c r="M157" s="100"/>
      <c r="N157" s="100"/>
      <c r="O157" s="100"/>
      <c r="Q157">
        <f t="shared" si="20"/>
        <v>0</v>
      </c>
    </row>
    <row r="158" spans="1:17" s="3" customFormat="1" ht="37.5" x14ac:dyDescent="0.25">
      <c r="A158" s="289"/>
      <c r="B158" s="291"/>
      <c r="C158" s="98" t="s">
        <v>89</v>
      </c>
      <c r="D158" s="26" t="s">
        <v>90</v>
      </c>
      <c r="E158" s="151">
        <v>25</v>
      </c>
      <c r="F158" s="151">
        <v>25</v>
      </c>
      <c r="G158" s="101"/>
      <c r="H158" s="167"/>
      <c r="I158" s="100"/>
      <c r="J158" s="100"/>
      <c r="K158" s="100"/>
      <c r="L158" s="100"/>
      <c r="M158" s="100"/>
      <c r="N158" s="100"/>
      <c r="O158" s="100"/>
      <c r="Q158">
        <f t="shared" si="20"/>
        <v>0</v>
      </c>
    </row>
    <row r="159" spans="1:17" s="3" customFormat="1" ht="18.75" x14ac:dyDescent="0.25">
      <c r="A159" s="289"/>
      <c r="B159" s="291"/>
      <c r="C159" s="147" t="s">
        <v>36</v>
      </c>
      <c r="D159" s="26" t="s">
        <v>37</v>
      </c>
      <c r="E159" s="151">
        <v>50</v>
      </c>
      <c r="F159" s="151">
        <v>50</v>
      </c>
      <c r="G159" s="249"/>
      <c r="H159" s="250"/>
      <c r="I159" s="142"/>
      <c r="J159" s="142"/>
      <c r="K159" s="142"/>
      <c r="L159" s="142"/>
      <c r="M159" s="142"/>
      <c r="N159" s="142"/>
      <c r="O159" s="142"/>
      <c r="Q159"/>
    </row>
    <row r="160" spans="1:17" s="3" customFormat="1" ht="18.75" x14ac:dyDescent="0.25">
      <c r="A160" s="294"/>
      <c r="B160" s="295"/>
      <c r="C160" s="147" t="s">
        <v>13</v>
      </c>
      <c r="D160" s="26" t="s">
        <v>14</v>
      </c>
      <c r="E160" s="151">
        <v>25</v>
      </c>
      <c r="F160" s="151">
        <v>25</v>
      </c>
      <c r="G160" s="249"/>
      <c r="H160" s="250"/>
      <c r="I160" s="142"/>
      <c r="J160" s="142"/>
      <c r="K160" s="142"/>
      <c r="L160" s="142"/>
      <c r="M160" s="142"/>
      <c r="N160" s="142"/>
      <c r="O160" s="142"/>
      <c r="Q160"/>
    </row>
    <row r="161" spans="1:17" ht="19.5" thickBot="1" x14ac:dyDescent="0.3">
      <c r="A161" s="286" t="s">
        <v>69</v>
      </c>
      <c r="B161" s="287"/>
      <c r="C161" s="287"/>
      <c r="D161" s="287"/>
      <c r="E161" s="22">
        <f>SUM(E153:E160)</f>
        <v>300</v>
      </c>
      <c r="F161" s="22">
        <f>SUM(F153:F160)</f>
        <v>300</v>
      </c>
      <c r="G161" s="22">
        <f t="shared" ref="G161:O161" si="22">SUM(G153:G158)</f>
        <v>0</v>
      </c>
      <c r="H161" s="22">
        <f t="shared" si="22"/>
        <v>0</v>
      </c>
      <c r="I161" s="22">
        <f t="shared" si="22"/>
        <v>0</v>
      </c>
      <c r="J161" s="22">
        <f t="shared" si="22"/>
        <v>0</v>
      </c>
      <c r="K161" s="22">
        <f t="shared" si="22"/>
        <v>0</v>
      </c>
      <c r="L161" s="22">
        <f t="shared" si="22"/>
        <v>0</v>
      </c>
      <c r="M161" s="22">
        <f t="shared" si="22"/>
        <v>0</v>
      </c>
      <c r="N161" s="22">
        <f t="shared" si="22"/>
        <v>0</v>
      </c>
      <c r="O161" s="22">
        <f t="shared" si="22"/>
        <v>0</v>
      </c>
      <c r="Q161">
        <f t="shared" si="20"/>
        <v>0</v>
      </c>
    </row>
    <row r="162" spans="1:17" ht="18.75" x14ac:dyDescent="0.25">
      <c r="A162" s="302">
        <v>19</v>
      </c>
      <c r="B162" s="303" t="s">
        <v>63</v>
      </c>
      <c r="C162" s="94" t="s">
        <v>16</v>
      </c>
      <c r="D162" s="26" t="s">
        <v>76</v>
      </c>
      <c r="E162" s="96">
        <v>25</v>
      </c>
      <c r="F162" s="96">
        <v>25</v>
      </c>
      <c r="G162" s="97"/>
      <c r="H162" s="167"/>
      <c r="I162" s="100"/>
      <c r="J162" s="100"/>
      <c r="K162" s="100"/>
      <c r="L162" s="100"/>
      <c r="M162" s="100"/>
      <c r="N162" s="100"/>
      <c r="O162" s="100"/>
      <c r="Q162">
        <f t="shared" si="20"/>
        <v>0</v>
      </c>
    </row>
    <row r="163" spans="1:17" ht="37.5" x14ac:dyDescent="0.25">
      <c r="A163" s="296"/>
      <c r="B163" s="297"/>
      <c r="C163" s="98" t="s">
        <v>117</v>
      </c>
      <c r="D163" s="26" t="s">
        <v>270</v>
      </c>
      <c r="E163" s="100">
        <v>25</v>
      </c>
      <c r="F163" s="100">
        <v>25</v>
      </c>
      <c r="G163" s="101"/>
      <c r="H163" s="167"/>
      <c r="I163" s="100"/>
      <c r="J163" s="100"/>
      <c r="K163" s="100"/>
      <c r="L163" s="100"/>
      <c r="M163" s="100"/>
      <c r="N163" s="100"/>
      <c r="O163" s="100"/>
      <c r="Q163">
        <f t="shared" si="20"/>
        <v>0</v>
      </c>
    </row>
    <row r="164" spans="1:17" ht="18.75" x14ac:dyDescent="0.25">
      <c r="A164" s="296"/>
      <c r="B164" s="297"/>
      <c r="C164" s="98" t="s">
        <v>88</v>
      </c>
      <c r="D164" s="26" t="s">
        <v>124</v>
      </c>
      <c r="E164" s="100">
        <v>25</v>
      </c>
      <c r="F164" s="100">
        <v>25</v>
      </c>
      <c r="G164" s="101"/>
      <c r="H164" s="167"/>
      <c r="I164" s="100"/>
      <c r="J164" s="100"/>
      <c r="K164" s="100"/>
      <c r="L164" s="100"/>
      <c r="M164" s="100"/>
      <c r="N164" s="100"/>
      <c r="O164" s="100"/>
    </row>
    <row r="165" spans="1:17" ht="18.75" x14ac:dyDescent="0.25">
      <c r="A165" s="296"/>
      <c r="B165" s="297"/>
      <c r="C165" s="98" t="s">
        <v>19</v>
      </c>
      <c r="D165" s="26" t="s">
        <v>20</v>
      </c>
      <c r="E165" s="100">
        <v>25</v>
      </c>
      <c r="F165" s="100">
        <v>25</v>
      </c>
      <c r="G165" s="101"/>
      <c r="H165" s="167"/>
      <c r="I165" s="100"/>
      <c r="J165" s="100"/>
      <c r="K165" s="100"/>
      <c r="L165" s="100"/>
      <c r="M165" s="100"/>
      <c r="N165" s="100"/>
      <c r="O165" s="100"/>
      <c r="Q165">
        <f t="shared" si="20"/>
        <v>0</v>
      </c>
    </row>
    <row r="166" spans="1:17" ht="18.75" x14ac:dyDescent="0.25">
      <c r="A166" s="296"/>
      <c r="B166" s="297"/>
      <c r="C166" s="98" t="s">
        <v>28</v>
      </c>
      <c r="D166" s="26" t="s">
        <v>29</v>
      </c>
      <c r="E166" s="100">
        <v>25</v>
      </c>
      <c r="F166" s="100">
        <v>25</v>
      </c>
      <c r="G166" s="101"/>
      <c r="H166" s="167"/>
      <c r="I166" s="100"/>
      <c r="J166" s="100"/>
      <c r="K166" s="100"/>
      <c r="L166" s="100"/>
      <c r="M166" s="100"/>
      <c r="N166" s="100"/>
      <c r="O166" s="100"/>
      <c r="Q166">
        <f t="shared" si="20"/>
        <v>0</v>
      </c>
    </row>
    <row r="167" spans="1:17" ht="18.75" x14ac:dyDescent="0.25">
      <c r="A167" s="296"/>
      <c r="B167" s="297"/>
      <c r="C167" s="102" t="s">
        <v>23</v>
      </c>
      <c r="D167" s="26" t="s">
        <v>24</v>
      </c>
      <c r="E167" s="104">
        <v>25</v>
      </c>
      <c r="F167" s="104">
        <v>25</v>
      </c>
      <c r="G167" s="105"/>
      <c r="H167" s="167"/>
      <c r="I167" s="100"/>
      <c r="J167" s="100"/>
      <c r="K167" s="100"/>
      <c r="L167" s="100"/>
      <c r="M167" s="100"/>
      <c r="N167" s="100"/>
      <c r="O167" s="100"/>
      <c r="Q167">
        <f t="shared" si="20"/>
        <v>0</v>
      </c>
    </row>
    <row r="168" spans="1:17" ht="19.5" thickBot="1" x14ac:dyDescent="0.3">
      <c r="A168" s="286" t="s">
        <v>69</v>
      </c>
      <c r="B168" s="287"/>
      <c r="C168" s="287"/>
      <c r="D168" s="287"/>
      <c r="E168" s="22">
        <f t="shared" ref="E168:O168" si="23">SUM(E162:E167)</f>
        <v>150</v>
      </c>
      <c r="F168" s="22">
        <f t="shared" si="23"/>
        <v>150</v>
      </c>
      <c r="G168" s="22">
        <f t="shared" si="23"/>
        <v>0</v>
      </c>
      <c r="H168" s="22">
        <f t="shared" si="23"/>
        <v>0</v>
      </c>
      <c r="I168" s="22">
        <f t="shared" si="23"/>
        <v>0</v>
      </c>
      <c r="J168" s="22">
        <f t="shared" si="23"/>
        <v>0</v>
      </c>
      <c r="K168" s="22">
        <f t="shared" si="23"/>
        <v>0</v>
      </c>
      <c r="L168" s="22">
        <f t="shared" si="23"/>
        <v>0</v>
      </c>
      <c r="M168" s="22">
        <f t="shared" si="23"/>
        <v>0</v>
      </c>
      <c r="N168" s="22">
        <f t="shared" si="23"/>
        <v>0</v>
      </c>
      <c r="O168" s="22">
        <f t="shared" si="23"/>
        <v>0</v>
      </c>
      <c r="Q168">
        <f t="shared" si="20"/>
        <v>0</v>
      </c>
    </row>
    <row r="169" spans="1:17" ht="18.75" x14ac:dyDescent="0.25">
      <c r="A169" s="288">
        <v>20</v>
      </c>
      <c r="B169" s="290" t="s">
        <v>74</v>
      </c>
      <c r="C169" s="246" t="s">
        <v>41</v>
      </c>
      <c r="D169" s="68" t="s">
        <v>42</v>
      </c>
      <c r="E169" s="247">
        <v>25</v>
      </c>
      <c r="F169" s="247">
        <v>25</v>
      </c>
      <c r="G169" s="97"/>
      <c r="H169" s="167"/>
      <c r="I169" s="100"/>
      <c r="J169" s="100"/>
      <c r="K169" s="100"/>
      <c r="L169" s="100"/>
      <c r="M169" s="100"/>
      <c r="N169" s="100"/>
      <c r="O169" s="100"/>
      <c r="Q169">
        <f t="shared" si="20"/>
        <v>0</v>
      </c>
    </row>
    <row r="170" spans="1:17" ht="37.5" x14ac:dyDescent="0.25">
      <c r="A170" s="289"/>
      <c r="B170" s="291"/>
      <c r="C170" s="102" t="s">
        <v>227</v>
      </c>
      <c r="D170" s="68" t="s">
        <v>228</v>
      </c>
      <c r="E170" s="104">
        <v>50</v>
      </c>
      <c r="F170" s="104">
        <v>50</v>
      </c>
      <c r="G170" s="101"/>
      <c r="H170" s="167"/>
      <c r="I170" s="100"/>
      <c r="J170" s="100"/>
      <c r="K170" s="100"/>
      <c r="L170" s="100"/>
      <c r="M170" s="100"/>
      <c r="N170" s="100"/>
      <c r="O170" s="100"/>
      <c r="Q170">
        <f t="shared" si="20"/>
        <v>0</v>
      </c>
    </row>
    <row r="171" spans="1:17" ht="37.5" x14ac:dyDescent="0.25">
      <c r="A171" s="289"/>
      <c r="B171" s="291"/>
      <c r="C171" s="102" t="s">
        <v>229</v>
      </c>
      <c r="D171" s="68" t="s">
        <v>230</v>
      </c>
      <c r="E171" s="104">
        <v>50</v>
      </c>
      <c r="F171" s="104">
        <v>50</v>
      </c>
      <c r="G171" s="105"/>
      <c r="H171" s="167"/>
      <c r="I171" s="100"/>
      <c r="J171" s="100"/>
      <c r="K171" s="100"/>
      <c r="L171" s="100"/>
      <c r="M171" s="100"/>
      <c r="N171" s="100"/>
      <c r="O171" s="100"/>
      <c r="Q171">
        <f t="shared" si="20"/>
        <v>0</v>
      </c>
    </row>
    <row r="172" spans="1:17" ht="37.5" x14ac:dyDescent="0.25">
      <c r="A172" s="289"/>
      <c r="B172" s="291"/>
      <c r="C172" s="102" t="s">
        <v>31</v>
      </c>
      <c r="D172" s="68" t="s">
        <v>272</v>
      </c>
      <c r="E172" s="104">
        <v>25</v>
      </c>
      <c r="F172" s="104">
        <v>25</v>
      </c>
      <c r="G172" s="101"/>
      <c r="H172" s="167"/>
      <c r="I172" s="100"/>
      <c r="J172" s="100"/>
      <c r="K172" s="100"/>
      <c r="L172" s="100"/>
      <c r="M172" s="100"/>
      <c r="N172" s="100"/>
      <c r="O172" s="100"/>
      <c r="Q172">
        <f t="shared" si="20"/>
        <v>0</v>
      </c>
    </row>
    <row r="173" spans="1:17" ht="56.25" x14ac:dyDescent="0.25">
      <c r="A173" s="289"/>
      <c r="B173" s="291"/>
      <c r="C173" s="102" t="s">
        <v>77</v>
      </c>
      <c r="D173" s="68" t="s">
        <v>101</v>
      </c>
      <c r="E173" s="104">
        <v>50</v>
      </c>
      <c r="F173" s="104">
        <v>50</v>
      </c>
      <c r="G173" s="101"/>
      <c r="H173" s="167"/>
      <c r="I173" s="100"/>
      <c r="J173" s="100"/>
      <c r="K173" s="100"/>
      <c r="L173" s="100"/>
      <c r="M173" s="100"/>
      <c r="N173" s="100"/>
      <c r="O173" s="100"/>
      <c r="Q173">
        <f t="shared" si="20"/>
        <v>0</v>
      </c>
    </row>
    <row r="174" spans="1:17" ht="56.25" x14ac:dyDescent="0.25">
      <c r="A174" s="289"/>
      <c r="B174" s="291"/>
      <c r="C174" s="102" t="s">
        <v>78</v>
      </c>
      <c r="D174" s="68" t="s">
        <v>80</v>
      </c>
      <c r="E174" s="104">
        <v>50</v>
      </c>
      <c r="F174" s="104">
        <v>50</v>
      </c>
      <c r="G174" s="101"/>
      <c r="H174" s="167"/>
      <c r="I174" s="100"/>
      <c r="J174" s="100"/>
      <c r="K174" s="100"/>
      <c r="L174" s="100"/>
      <c r="M174" s="100"/>
      <c r="N174" s="100"/>
      <c r="O174" s="100"/>
      <c r="Q174">
        <f t="shared" si="20"/>
        <v>0</v>
      </c>
    </row>
    <row r="175" spans="1:17" ht="37.5" x14ac:dyDescent="0.25">
      <c r="A175" s="289"/>
      <c r="B175" s="291"/>
      <c r="C175" s="102" t="s">
        <v>70</v>
      </c>
      <c r="D175" s="68" t="s">
        <v>215</v>
      </c>
      <c r="E175" s="104">
        <v>25</v>
      </c>
      <c r="F175" s="104">
        <v>25</v>
      </c>
      <c r="G175" s="101"/>
      <c r="H175" s="167"/>
      <c r="I175" s="100"/>
      <c r="J175" s="100"/>
      <c r="K175" s="100"/>
      <c r="L175" s="100"/>
      <c r="M175" s="100"/>
      <c r="N175" s="100"/>
      <c r="O175" s="100"/>
      <c r="Q175">
        <f t="shared" si="20"/>
        <v>0</v>
      </c>
    </row>
    <row r="176" spans="1:17" ht="18.75" x14ac:dyDescent="0.25">
      <c r="A176" s="289"/>
      <c r="B176" s="291"/>
      <c r="C176" s="102" t="s">
        <v>88</v>
      </c>
      <c r="D176" s="68" t="s">
        <v>124</v>
      </c>
      <c r="E176" s="104">
        <v>25</v>
      </c>
      <c r="F176" s="104">
        <v>25</v>
      </c>
      <c r="G176" s="105"/>
      <c r="H176" s="167"/>
      <c r="I176" s="100"/>
      <c r="J176" s="100"/>
      <c r="K176" s="100"/>
      <c r="L176" s="100"/>
      <c r="M176" s="100"/>
      <c r="N176" s="100"/>
      <c r="O176" s="100"/>
      <c r="Q176">
        <f t="shared" si="20"/>
        <v>0</v>
      </c>
    </row>
    <row r="177" spans="1:17" s="3" customFormat="1" ht="18.75" x14ac:dyDescent="0.25">
      <c r="A177" s="289"/>
      <c r="B177" s="291"/>
      <c r="C177" s="243" t="s">
        <v>79</v>
      </c>
      <c r="D177" s="239" t="s">
        <v>81</v>
      </c>
      <c r="E177" s="151">
        <v>25</v>
      </c>
      <c r="F177" s="151">
        <v>25</v>
      </c>
      <c r="G177" s="101"/>
      <c r="H177" s="167"/>
      <c r="I177" s="100"/>
      <c r="J177" s="100"/>
      <c r="K177" s="100"/>
      <c r="L177" s="100"/>
      <c r="M177" s="100"/>
      <c r="N177" s="100"/>
      <c r="O177" s="100"/>
      <c r="Q177">
        <f t="shared" si="20"/>
        <v>0</v>
      </c>
    </row>
    <row r="178" spans="1:17" s="3" customFormat="1" ht="18.75" x14ac:dyDescent="0.25">
      <c r="A178" s="289"/>
      <c r="B178" s="291"/>
      <c r="C178" s="243" t="s">
        <v>222</v>
      </c>
      <c r="D178" s="239" t="s">
        <v>297</v>
      </c>
      <c r="E178" s="151">
        <v>25</v>
      </c>
      <c r="F178" s="151">
        <v>25</v>
      </c>
      <c r="G178" s="105"/>
      <c r="H178" s="167"/>
      <c r="I178" s="100"/>
      <c r="J178" s="100"/>
      <c r="K178" s="100"/>
      <c r="L178" s="100"/>
      <c r="M178" s="100"/>
      <c r="N178" s="100"/>
      <c r="O178" s="100"/>
      <c r="Q178">
        <f t="shared" si="20"/>
        <v>0</v>
      </c>
    </row>
    <row r="179" spans="1:17" s="3" customFormat="1" ht="18.75" x14ac:dyDescent="0.25">
      <c r="A179" s="289"/>
      <c r="B179" s="291"/>
      <c r="C179" s="102" t="s">
        <v>19</v>
      </c>
      <c r="D179" s="68" t="s">
        <v>20</v>
      </c>
      <c r="E179" s="104">
        <v>25</v>
      </c>
      <c r="F179" s="104">
        <v>25</v>
      </c>
      <c r="G179" s="105"/>
      <c r="H179" s="167"/>
      <c r="I179" s="100"/>
      <c r="J179" s="100"/>
      <c r="K179" s="100"/>
      <c r="L179" s="100"/>
      <c r="M179" s="100"/>
      <c r="N179" s="100"/>
      <c r="O179" s="100"/>
      <c r="Q179">
        <f t="shared" si="20"/>
        <v>0</v>
      </c>
    </row>
    <row r="180" spans="1:17" s="3" customFormat="1" ht="18.75" x14ac:dyDescent="0.25">
      <c r="A180" s="294"/>
      <c r="B180" s="295"/>
      <c r="C180" s="244" t="s">
        <v>311</v>
      </c>
      <c r="D180" s="239" t="s">
        <v>312</v>
      </c>
      <c r="E180" s="245">
        <v>25</v>
      </c>
      <c r="F180" s="245">
        <v>25</v>
      </c>
      <c r="G180" s="158"/>
      <c r="H180" s="167"/>
      <c r="I180" s="100"/>
      <c r="J180" s="100"/>
      <c r="K180" s="100"/>
      <c r="L180" s="100"/>
      <c r="M180" s="100"/>
      <c r="N180" s="100"/>
      <c r="O180" s="100"/>
      <c r="Q180">
        <f t="shared" si="20"/>
        <v>0</v>
      </c>
    </row>
    <row r="181" spans="1:17" s="3" customFormat="1" ht="19.5" thickBot="1" x14ac:dyDescent="0.3">
      <c r="A181" s="286" t="s">
        <v>69</v>
      </c>
      <c r="B181" s="287"/>
      <c r="C181" s="287"/>
      <c r="D181" s="287"/>
      <c r="E181" s="22">
        <f>SUM(E169:E180)</f>
        <v>400</v>
      </c>
      <c r="F181" s="22">
        <f>SUM(F169:F180)</f>
        <v>400</v>
      </c>
      <c r="G181" s="22">
        <f t="shared" ref="G181:O181" si="24">SUM(G169:G180)</f>
        <v>0</v>
      </c>
      <c r="H181" s="22">
        <f t="shared" si="24"/>
        <v>0</v>
      </c>
      <c r="I181" s="22">
        <f t="shared" si="24"/>
        <v>0</v>
      </c>
      <c r="J181" s="22">
        <f t="shared" si="24"/>
        <v>0</v>
      </c>
      <c r="K181" s="22">
        <f t="shared" si="24"/>
        <v>0</v>
      </c>
      <c r="L181" s="22">
        <f t="shared" si="24"/>
        <v>0</v>
      </c>
      <c r="M181" s="22">
        <f t="shared" si="24"/>
        <v>0</v>
      </c>
      <c r="N181" s="22">
        <f t="shared" si="24"/>
        <v>0</v>
      </c>
      <c r="O181" s="22">
        <f t="shared" si="24"/>
        <v>0</v>
      </c>
      <c r="Q181">
        <f t="shared" si="20"/>
        <v>0</v>
      </c>
    </row>
    <row r="182" spans="1:17" s="3" customFormat="1" ht="18.75" x14ac:dyDescent="0.25">
      <c r="A182" s="280">
        <v>21</v>
      </c>
      <c r="B182" s="283" t="s">
        <v>167</v>
      </c>
      <c r="C182" s="12" t="s">
        <v>41</v>
      </c>
      <c r="D182" s="32" t="s">
        <v>42</v>
      </c>
      <c r="E182" s="14">
        <v>50</v>
      </c>
      <c r="F182" s="14">
        <v>50</v>
      </c>
      <c r="G182" s="42"/>
      <c r="H182" s="167"/>
      <c r="I182" s="100"/>
      <c r="J182" s="100"/>
      <c r="K182" s="100"/>
      <c r="L182" s="100"/>
      <c r="M182" s="100"/>
      <c r="N182" s="100"/>
      <c r="O182" s="100"/>
      <c r="Q182">
        <f t="shared" si="20"/>
        <v>0</v>
      </c>
    </row>
    <row r="183" spans="1:17" s="3" customFormat="1" ht="37.5" x14ac:dyDescent="0.25">
      <c r="A183" s="281"/>
      <c r="B183" s="284"/>
      <c r="C183" s="57" t="s">
        <v>229</v>
      </c>
      <c r="D183" s="26" t="s">
        <v>230</v>
      </c>
      <c r="E183" s="59">
        <v>75</v>
      </c>
      <c r="F183" s="59">
        <v>75</v>
      </c>
      <c r="G183" s="40"/>
      <c r="H183" s="167"/>
      <c r="I183" s="100"/>
      <c r="J183" s="100"/>
      <c r="K183" s="100"/>
      <c r="L183" s="100"/>
      <c r="M183" s="100"/>
      <c r="N183" s="100"/>
      <c r="O183" s="100"/>
      <c r="Q183">
        <f t="shared" si="20"/>
        <v>0</v>
      </c>
    </row>
    <row r="184" spans="1:17" s="3" customFormat="1" ht="37.5" x14ac:dyDescent="0.25">
      <c r="A184" s="281"/>
      <c r="B184" s="284"/>
      <c r="C184" s="57" t="s">
        <v>27</v>
      </c>
      <c r="D184" s="26" t="s">
        <v>98</v>
      </c>
      <c r="E184" s="59">
        <v>25</v>
      </c>
      <c r="F184" s="59">
        <v>25</v>
      </c>
      <c r="G184" s="82"/>
      <c r="H184" s="167"/>
      <c r="I184" s="100"/>
      <c r="J184" s="100"/>
      <c r="K184" s="100"/>
      <c r="L184" s="100"/>
      <c r="M184" s="100"/>
      <c r="N184" s="100"/>
      <c r="O184" s="100"/>
      <c r="Q184">
        <f t="shared" si="20"/>
        <v>0</v>
      </c>
    </row>
    <row r="185" spans="1:17" s="3" customFormat="1" ht="18.75" x14ac:dyDescent="0.25">
      <c r="A185" s="281"/>
      <c r="B185" s="284"/>
      <c r="C185" s="57" t="s">
        <v>112</v>
      </c>
      <c r="D185" s="26" t="s">
        <v>82</v>
      </c>
      <c r="E185" s="59">
        <v>25</v>
      </c>
      <c r="F185" s="59">
        <v>25</v>
      </c>
      <c r="G185" s="82"/>
      <c r="H185" s="167"/>
      <c r="I185" s="100"/>
      <c r="J185" s="100"/>
      <c r="K185" s="100"/>
      <c r="L185" s="100"/>
      <c r="M185" s="100"/>
      <c r="N185" s="100"/>
      <c r="O185" s="100"/>
      <c r="Q185">
        <f t="shared" si="20"/>
        <v>0</v>
      </c>
    </row>
    <row r="186" spans="1:17" s="3" customFormat="1" ht="37.5" x14ac:dyDescent="0.25">
      <c r="A186" s="281"/>
      <c r="B186" s="284"/>
      <c r="C186" s="57" t="s">
        <v>221</v>
      </c>
      <c r="D186" s="26" t="s">
        <v>226</v>
      </c>
      <c r="E186" s="59">
        <v>50</v>
      </c>
      <c r="F186" s="59">
        <v>50</v>
      </c>
      <c r="G186" s="82"/>
      <c r="H186" s="167"/>
      <c r="I186" s="100"/>
      <c r="J186" s="100"/>
      <c r="K186" s="100"/>
      <c r="L186" s="100"/>
      <c r="M186" s="100"/>
      <c r="N186" s="100"/>
      <c r="O186" s="100"/>
      <c r="Q186">
        <f t="shared" si="20"/>
        <v>0</v>
      </c>
    </row>
    <row r="187" spans="1:17" s="3" customFormat="1" ht="18.75" x14ac:dyDescent="0.25">
      <c r="A187" s="281"/>
      <c r="B187" s="284"/>
      <c r="C187" s="57" t="s">
        <v>200</v>
      </c>
      <c r="D187" s="26" t="s">
        <v>201</v>
      </c>
      <c r="E187" s="59">
        <v>25</v>
      </c>
      <c r="F187" s="59">
        <v>25</v>
      </c>
      <c r="G187" s="82"/>
      <c r="H187" s="167"/>
      <c r="I187" s="100"/>
      <c r="J187" s="100"/>
      <c r="K187" s="100"/>
      <c r="L187" s="100"/>
      <c r="M187" s="100"/>
      <c r="N187" s="100"/>
      <c r="O187" s="100"/>
      <c r="Q187">
        <f t="shared" si="20"/>
        <v>0</v>
      </c>
    </row>
    <row r="188" spans="1:17" s="3" customFormat="1" ht="18.75" x14ac:dyDescent="0.25">
      <c r="A188" s="281"/>
      <c r="B188" s="284"/>
      <c r="C188" s="57" t="s">
        <v>236</v>
      </c>
      <c r="D188" s="26" t="s">
        <v>237</v>
      </c>
      <c r="E188" s="59">
        <v>25</v>
      </c>
      <c r="F188" s="59">
        <v>25</v>
      </c>
      <c r="G188" s="83"/>
      <c r="H188" s="167"/>
      <c r="I188" s="100"/>
      <c r="J188" s="100"/>
      <c r="K188" s="100"/>
      <c r="L188" s="100"/>
      <c r="M188" s="100"/>
      <c r="N188" s="100"/>
      <c r="O188" s="100"/>
      <c r="Q188">
        <f t="shared" si="20"/>
        <v>0</v>
      </c>
    </row>
    <row r="189" spans="1:17" s="3" customFormat="1" ht="18.75" x14ac:dyDescent="0.25">
      <c r="A189" s="281"/>
      <c r="B189" s="284"/>
      <c r="C189" s="16" t="s">
        <v>235</v>
      </c>
      <c r="D189" s="26" t="s">
        <v>313</v>
      </c>
      <c r="E189" s="18">
        <v>75</v>
      </c>
      <c r="F189" s="18">
        <v>75</v>
      </c>
      <c r="G189" s="41"/>
      <c r="H189" s="167"/>
      <c r="I189" s="100"/>
      <c r="J189" s="100"/>
      <c r="K189" s="100"/>
      <c r="L189" s="100"/>
      <c r="M189" s="100"/>
      <c r="N189" s="100"/>
      <c r="O189" s="100"/>
      <c r="Q189">
        <f t="shared" si="20"/>
        <v>0</v>
      </c>
    </row>
    <row r="190" spans="1:17" s="3" customFormat="1" ht="18.75" x14ac:dyDescent="0.25">
      <c r="A190" s="281"/>
      <c r="B190" s="284"/>
      <c r="C190" s="57" t="s">
        <v>25</v>
      </c>
      <c r="D190" s="26" t="s">
        <v>314</v>
      </c>
      <c r="E190" s="59">
        <v>25</v>
      </c>
      <c r="F190" s="59">
        <v>25</v>
      </c>
      <c r="G190" s="41"/>
      <c r="H190" s="167"/>
      <c r="I190" s="100"/>
      <c r="J190" s="100"/>
      <c r="K190" s="100"/>
      <c r="L190" s="100"/>
      <c r="M190" s="100"/>
      <c r="N190" s="100"/>
      <c r="O190" s="100"/>
      <c r="Q190">
        <f t="shared" si="20"/>
        <v>0</v>
      </c>
    </row>
    <row r="191" spans="1:17" s="3" customFormat="1" ht="18.75" x14ac:dyDescent="0.25">
      <c r="A191" s="281"/>
      <c r="B191" s="284"/>
      <c r="C191" s="16" t="s">
        <v>16</v>
      </c>
      <c r="D191" s="26" t="s">
        <v>76</v>
      </c>
      <c r="E191" s="18">
        <v>25</v>
      </c>
      <c r="F191" s="18">
        <v>25</v>
      </c>
      <c r="G191" s="41"/>
      <c r="H191" s="167"/>
      <c r="I191" s="100"/>
      <c r="J191" s="100"/>
      <c r="K191" s="100"/>
      <c r="L191" s="100"/>
      <c r="M191" s="100"/>
      <c r="N191" s="100"/>
      <c r="O191" s="100"/>
      <c r="Q191">
        <f t="shared" si="20"/>
        <v>0</v>
      </c>
    </row>
    <row r="192" spans="1:17" s="3" customFormat="1" ht="37.5" x14ac:dyDescent="0.25">
      <c r="A192" s="281"/>
      <c r="B192" s="284"/>
      <c r="C192" s="16" t="s">
        <v>31</v>
      </c>
      <c r="D192" s="26" t="s">
        <v>272</v>
      </c>
      <c r="E192" s="18">
        <v>25</v>
      </c>
      <c r="F192" s="18">
        <v>25</v>
      </c>
      <c r="G192" s="41"/>
      <c r="H192" s="167"/>
      <c r="I192" s="100"/>
      <c r="J192" s="100"/>
      <c r="K192" s="100"/>
      <c r="L192" s="100"/>
      <c r="M192" s="100"/>
      <c r="N192" s="100"/>
      <c r="O192" s="100"/>
      <c r="Q192">
        <f t="shared" si="20"/>
        <v>0</v>
      </c>
    </row>
    <row r="193" spans="1:17" ht="18.75" x14ac:dyDescent="0.25">
      <c r="A193" s="281"/>
      <c r="B193" s="284"/>
      <c r="C193" s="57" t="s">
        <v>36</v>
      </c>
      <c r="D193" s="26" t="s">
        <v>37</v>
      </c>
      <c r="E193" s="59">
        <v>25</v>
      </c>
      <c r="F193" s="59">
        <v>25</v>
      </c>
      <c r="G193" s="83"/>
      <c r="H193" s="167"/>
      <c r="I193" s="100"/>
      <c r="J193" s="100"/>
      <c r="K193" s="100"/>
      <c r="L193" s="100"/>
      <c r="M193" s="100"/>
      <c r="N193" s="100"/>
      <c r="O193" s="100"/>
      <c r="Q193">
        <f t="shared" si="20"/>
        <v>0</v>
      </c>
    </row>
    <row r="194" spans="1:17" ht="19.5" thickBot="1" x14ac:dyDescent="0.3">
      <c r="A194" s="305" t="s">
        <v>69</v>
      </c>
      <c r="B194" s="305"/>
      <c r="C194" s="305"/>
      <c r="D194" s="305"/>
      <c r="E194" s="265">
        <f>SUM(E182:E193)</f>
        <v>450</v>
      </c>
      <c r="F194" s="265">
        <f t="shared" ref="F194:G194" si="25">SUM(F182:F193)</f>
        <v>450</v>
      </c>
      <c r="G194" s="265">
        <f t="shared" si="25"/>
        <v>0</v>
      </c>
      <c r="H194" s="262"/>
      <c r="I194" s="263"/>
      <c r="J194" s="263"/>
      <c r="K194" s="263"/>
      <c r="L194" s="263"/>
      <c r="M194" s="263"/>
      <c r="N194" s="263"/>
      <c r="O194" s="263"/>
    </row>
    <row r="195" spans="1:17" ht="56.25" customHeight="1" x14ac:dyDescent="0.25">
      <c r="A195" s="306"/>
      <c r="B195" s="308" t="s">
        <v>65</v>
      </c>
      <c r="C195" s="63" t="s">
        <v>176</v>
      </c>
      <c r="D195" s="13" t="s">
        <v>177</v>
      </c>
      <c r="E195" s="65">
        <v>25</v>
      </c>
      <c r="F195" s="65">
        <v>25</v>
      </c>
      <c r="G195" s="93"/>
      <c r="H195" s="262"/>
      <c r="I195" s="263"/>
      <c r="J195" s="263"/>
      <c r="K195" s="263"/>
      <c r="L195" s="263"/>
      <c r="M195" s="263"/>
      <c r="N195" s="263"/>
      <c r="O195" s="263"/>
      <c r="Q195">
        <f t="shared" si="20"/>
        <v>0</v>
      </c>
    </row>
    <row r="196" spans="1:17" ht="37.5" x14ac:dyDescent="0.25">
      <c r="A196" s="307"/>
      <c r="B196" s="309"/>
      <c r="C196" s="57" t="s">
        <v>155</v>
      </c>
      <c r="D196" s="17" t="s">
        <v>156</v>
      </c>
      <c r="E196" s="59">
        <v>50</v>
      </c>
      <c r="F196" s="59">
        <v>50</v>
      </c>
      <c r="G196" s="83"/>
      <c r="H196" s="262"/>
      <c r="I196" s="263"/>
      <c r="J196" s="263"/>
      <c r="K196" s="263"/>
      <c r="L196" s="263"/>
      <c r="M196" s="263"/>
      <c r="N196" s="263"/>
      <c r="O196" s="263"/>
    </row>
    <row r="197" spans="1:17" ht="37.5" x14ac:dyDescent="0.25">
      <c r="A197" s="307"/>
      <c r="B197" s="309"/>
      <c r="C197" s="57" t="s">
        <v>108</v>
      </c>
      <c r="D197" s="17" t="s">
        <v>109</v>
      </c>
      <c r="E197" s="59">
        <v>25</v>
      </c>
      <c r="F197" s="59">
        <v>25</v>
      </c>
      <c r="G197" s="83"/>
      <c r="H197" s="262"/>
      <c r="I197" s="263"/>
      <c r="J197" s="263"/>
      <c r="K197" s="263"/>
      <c r="L197" s="263"/>
      <c r="M197" s="263"/>
      <c r="N197" s="263"/>
      <c r="O197" s="263"/>
    </row>
    <row r="198" spans="1:17" ht="37.5" x14ac:dyDescent="0.25">
      <c r="A198" s="307"/>
      <c r="B198" s="309"/>
      <c r="C198" s="57" t="s">
        <v>216</v>
      </c>
      <c r="D198" s="17" t="s">
        <v>217</v>
      </c>
      <c r="E198" s="59">
        <v>25</v>
      </c>
      <c r="F198" s="59">
        <v>25</v>
      </c>
      <c r="G198" s="83"/>
      <c r="H198" s="262"/>
      <c r="I198" s="263"/>
      <c r="J198" s="263"/>
      <c r="K198" s="263"/>
      <c r="L198" s="263"/>
      <c r="M198" s="263"/>
      <c r="N198" s="263"/>
      <c r="O198" s="263"/>
    </row>
    <row r="199" spans="1:17" ht="18.75" x14ac:dyDescent="0.25">
      <c r="A199" s="307"/>
      <c r="B199" s="309"/>
      <c r="C199" s="57" t="s">
        <v>117</v>
      </c>
      <c r="D199" s="17" t="s">
        <v>118</v>
      </c>
      <c r="E199" s="59">
        <v>25</v>
      </c>
      <c r="F199" s="59">
        <v>25</v>
      </c>
      <c r="G199" s="83"/>
      <c r="H199" s="262"/>
      <c r="I199" s="263"/>
      <c r="J199" s="263"/>
      <c r="K199" s="263"/>
      <c r="L199" s="263"/>
      <c r="M199" s="263"/>
      <c r="N199" s="263"/>
      <c r="O199" s="263"/>
    </row>
    <row r="200" spans="1:17" ht="18.75" x14ac:dyDescent="0.25">
      <c r="A200" s="307"/>
      <c r="B200" s="309"/>
      <c r="C200" s="57" t="s">
        <v>148</v>
      </c>
      <c r="D200" s="17" t="s">
        <v>149</v>
      </c>
      <c r="E200" s="59">
        <v>50</v>
      </c>
      <c r="F200" s="59">
        <v>50</v>
      </c>
      <c r="G200" s="83"/>
      <c r="H200" s="262"/>
      <c r="I200" s="263"/>
      <c r="J200" s="263"/>
      <c r="K200" s="263"/>
      <c r="L200" s="263"/>
      <c r="M200" s="263"/>
      <c r="N200" s="263"/>
      <c r="O200" s="263"/>
    </row>
    <row r="201" spans="1:17" ht="18.75" x14ac:dyDescent="0.25">
      <c r="A201" s="307"/>
      <c r="B201" s="309"/>
      <c r="C201" s="57" t="s">
        <v>23</v>
      </c>
      <c r="D201" s="17" t="s">
        <v>24</v>
      </c>
      <c r="E201" s="59">
        <v>125</v>
      </c>
      <c r="F201" s="59">
        <v>125</v>
      </c>
      <c r="G201" s="83"/>
      <c r="H201" s="262"/>
      <c r="I201" s="263"/>
      <c r="J201" s="263"/>
      <c r="K201" s="263"/>
      <c r="L201" s="263"/>
      <c r="M201" s="263"/>
      <c r="N201" s="263"/>
      <c r="O201" s="263"/>
    </row>
    <row r="202" spans="1:17" ht="18.75" x14ac:dyDescent="0.25">
      <c r="A202" s="307"/>
      <c r="B202" s="309"/>
      <c r="C202" s="57" t="s">
        <v>36</v>
      </c>
      <c r="D202" s="17" t="s">
        <v>37</v>
      </c>
      <c r="E202" s="59">
        <v>25</v>
      </c>
      <c r="F202" s="59">
        <v>25</v>
      </c>
      <c r="G202" s="83"/>
      <c r="H202" s="262"/>
      <c r="I202" s="263"/>
      <c r="J202" s="263"/>
      <c r="K202" s="263"/>
      <c r="L202" s="263"/>
      <c r="M202" s="263"/>
      <c r="N202" s="263"/>
      <c r="O202" s="263"/>
    </row>
    <row r="203" spans="1:17" ht="18.75" x14ac:dyDescent="0.25">
      <c r="A203" s="307"/>
      <c r="B203" s="309"/>
      <c r="C203" s="57" t="s">
        <v>146</v>
      </c>
      <c r="D203" s="17" t="s">
        <v>157</v>
      </c>
      <c r="E203" s="59">
        <v>25</v>
      </c>
      <c r="F203" s="59">
        <v>25</v>
      </c>
      <c r="G203" s="83"/>
      <c r="H203" s="262"/>
      <c r="I203" s="263"/>
      <c r="J203" s="263"/>
      <c r="K203" s="263"/>
      <c r="L203" s="263"/>
      <c r="M203" s="263"/>
      <c r="N203" s="263"/>
      <c r="O203" s="263"/>
    </row>
    <row r="204" spans="1:17" ht="18.75" x14ac:dyDescent="0.25">
      <c r="A204" s="307"/>
      <c r="B204" s="309"/>
      <c r="C204" s="57" t="s">
        <v>110</v>
      </c>
      <c r="D204" s="17" t="s">
        <v>325</v>
      </c>
      <c r="E204" s="59">
        <v>25</v>
      </c>
      <c r="F204" s="59">
        <v>25</v>
      </c>
      <c r="G204" s="83"/>
      <c r="H204" s="262"/>
      <c r="I204" s="263"/>
      <c r="J204" s="263"/>
      <c r="K204" s="263"/>
      <c r="L204" s="263"/>
      <c r="M204" s="263"/>
      <c r="N204" s="263"/>
      <c r="O204" s="263"/>
    </row>
    <row r="205" spans="1:17" ht="19.5" thickBot="1" x14ac:dyDescent="0.3">
      <c r="A205" s="347" t="s">
        <v>69</v>
      </c>
      <c r="B205" s="300"/>
      <c r="C205" s="300"/>
      <c r="D205" s="301"/>
      <c r="E205" s="54">
        <f>SUM(E195:E204)</f>
        <v>400</v>
      </c>
      <c r="F205" s="54">
        <f>SUM(F195:F204)</f>
        <v>400</v>
      </c>
      <c r="G205" s="106">
        <f>SUM(G195:G200)</f>
        <v>0</v>
      </c>
      <c r="H205" s="264">
        <f t="shared" ref="H205:O205" si="26">SUM(H182:H193)</f>
        <v>0</v>
      </c>
      <c r="I205" s="54">
        <f t="shared" si="26"/>
        <v>0</v>
      </c>
      <c r="J205" s="54">
        <f t="shared" si="26"/>
        <v>0</v>
      </c>
      <c r="K205" s="54">
        <f t="shared" si="26"/>
        <v>0</v>
      </c>
      <c r="L205" s="54">
        <f t="shared" si="26"/>
        <v>0</v>
      </c>
      <c r="M205" s="54">
        <f t="shared" si="26"/>
        <v>0</v>
      </c>
      <c r="N205" s="54">
        <f t="shared" si="26"/>
        <v>0</v>
      </c>
      <c r="O205" s="54">
        <f t="shared" si="26"/>
        <v>0</v>
      </c>
      <c r="Q205">
        <f t="shared" si="20"/>
        <v>0</v>
      </c>
    </row>
    <row r="206" spans="1:17" ht="37.5" x14ac:dyDescent="0.25">
      <c r="A206" s="294">
        <v>22</v>
      </c>
      <c r="B206" s="295" t="s">
        <v>64</v>
      </c>
      <c r="C206" s="112" t="s">
        <v>83</v>
      </c>
      <c r="D206" s="68" t="s">
        <v>84</v>
      </c>
      <c r="E206" s="114">
        <v>25</v>
      </c>
      <c r="F206" s="114">
        <v>25</v>
      </c>
      <c r="G206" s="115"/>
      <c r="H206" s="187"/>
      <c r="I206" s="109"/>
      <c r="J206" s="109"/>
      <c r="K206" s="109"/>
      <c r="L206" s="109"/>
      <c r="M206" s="109"/>
      <c r="N206" s="109"/>
      <c r="O206" s="109"/>
      <c r="Q206">
        <f t="shared" si="20"/>
        <v>0</v>
      </c>
    </row>
    <row r="207" spans="1:17" ht="18.75" x14ac:dyDescent="0.25">
      <c r="A207" s="296"/>
      <c r="B207" s="297"/>
      <c r="C207" s="102" t="s">
        <v>113</v>
      </c>
      <c r="D207" s="68" t="s">
        <v>53</v>
      </c>
      <c r="E207" s="104">
        <v>75</v>
      </c>
      <c r="F207" s="104">
        <v>50</v>
      </c>
      <c r="G207" s="105">
        <v>25</v>
      </c>
      <c r="H207" s="167"/>
      <c r="I207" s="100"/>
      <c r="J207" s="100"/>
      <c r="K207" s="100"/>
      <c r="L207" s="100"/>
      <c r="M207" s="100"/>
      <c r="N207" s="100"/>
      <c r="O207" s="100"/>
      <c r="Q207">
        <f t="shared" si="20"/>
        <v>0</v>
      </c>
    </row>
    <row r="208" spans="1:17" ht="18.75" x14ac:dyDescent="0.25">
      <c r="A208" s="296"/>
      <c r="B208" s="297"/>
      <c r="C208" s="102" t="s">
        <v>114</v>
      </c>
      <c r="D208" s="68" t="s">
        <v>106</v>
      </c>
      <c r="E208" s="104">
        <v>25</v>
      </c>
      <c r="F208" s="104">
        <v>25</v>
      </c>
      <c r="G208" s="162"/>
      <c r="H208" s="167"/>
      <c r="I208" s="100"/>
      <c r="J208" s="100"/>
      <c r="K208" s="100"/>
      <c r="L208" s="100"/>
      <c r="M208" s="100"/>
      <c r="N208" s="100"/>
      <c r="O208" s="100"/>
      <c r="Q208">
        <f t="shared" si="20"/>
        <v>0</v>
      </c>
    </row>
    <row r="209" spans="1:17" ht="18.75" x14ac:dyDescent="0.25">
      <c r="A209" s="296"/>
      <c r="B209" s="297"/>
      <c r="C209" s="102" t="s">
        <v>54</v>
      </c>
      <c r="D209" s="68" t="s">
        <v>85</v>
      </c>
      <c r="E209" s="104">
        <v>50</v>
      </c>
      <c r="F209" s="104">
        <v>50</v>
      </c>
      <c r="G209" s="105"/>
      <c r="H209" s="167"/>
      <c r="I209" s="100"/>
      <c r="J209" s="100"/>
      <c r="K209" s="100"/>
      <c r="L209" s="100"/>
      <c r="M209" s="100"/>
      <c r="N209" s="100"/>
      <c r="O209" s="100"/>
      <c r="Q209">
        <f t="shared" si="20"/>
        <v>0</v>
      </c>
    </row>
    <row r="210" spans="1:17" ht="37.5" x14ac:dyDescent="0.25">
      <c r="A210" s="296"/>
      <c r="B210" s="297"/>
      <c r="C210" s="102" t="s">
        <v>246</v>
      </c>
      <c r="D210" s="68" t="s">
        <v>315</v>
      </c>
      <c r="E210" s="104">
        <v>25</v>
      </c>
      <c r="F210" s="104">
        <v>25</v>
      </c>
      <c r="G210" s="105"/>
      <c r="H210" s="167"/>
      <c r="I210" s="100"/>
      <c r="J210" s="100"/>
      <c r="K210" s="100"/>
      <c r="L210" s="100"/>
      <c r="M210" s="100"/>
      <c r="N210" s="100"/>
      <c r="O210" s="100"/>
      <c r="Q210">
        <f t="shared" si="20"/>
        <v>0</v>
      </c>
    </row>
    <row r="211" spans="1:17" ht="37.5" x14ac:dyDescent="0.25">
      <c r="A211" s="296"/>
      <c r="B211" s="297"/>
      <c r="C211" s="102" t="s">
        <v>290</v>
      </c>
      <c r="D211" s="68" t="s">
        <v>295</v>
      </c>
      <c r="E211" s="104">
        <v>25</v>
      </c>
      <c r="F211" s="104">
        <v>25</v>
      </c>
      <c r="G211" s="105"/>
      <c r="H211" s="167"/>
      <c r="I211" s="100"/>
      <c r="J211" s="100"/>
      <c r="K211" s="100"/>
      <c r="L211" s="100"/>
      <c r="M211" s="100"/>
      <c r="N211" s="100"/>
      <c r="O211" s="100"/>
      <c r="Q211">
        <f t="shared" si="20"/>
        <v>0</v>
      </c>
    </row>
    <row r="212" spans="1:17" ht="37.5" x14ac:dyDescent="0.25">
      <c r="A212" s="296"/>
      <c r="B212" s="297"/>
      <c r="C212" s="102" t="s">
        <v>150</v>
      </c>
      <c r="D212" s="68" t="s">
        <v>57</v>
      </c>
      <c r="E212" s="104">
        <v>25</v>
      </c>
      <c r="F212" s="104">
        <v>25</v>
      </c>
      <c r="G212" s="105"/>
      <c r="H212" s="167"/>
      <c r="I212" s="100"/>
      <c r="J212" s="100"/>
      <c r="K212" s="100"/>
      <c r="L212" s="100"/>
      <c r="M212" s="100"/>
      <c r="N212" s="100"/>
      <c r="O212" s="100"/>
      <c r="Q212">
        <f t="shared" si="20"/>
        <v>0</v>
      </c>
    </row>
    <row r="213" spans="1:17" ht="18.75" x14ac:dyDescent="0.25">
      <c r="A213" s="296"/>
      <c r="B213" s="297"/>
      <c r="C213" s="102" t="s">
        <v>151</v>
      </c>
      <c r="D213" s="68" t="s">
        <v>152</v>
      </c>
      <c r="E213" s="104">
        <v>25</v>
      </c>
      <c r="F213" s="104">
        <v>25</v>
      </c>
      <c r="G213" s="105"/>
      <c r="H213" s="167"/>
      <c r="I213" s="100"/>
      <c r="J213" s="100"/>
      <c r="K213" s="100"/>
      <c r="L213" s="100"/>
      <c r="M213" s="100"/>
      <c r="N213" s="100"/>
      <c r="O213" s="100"/>
      <c r="Q213">
        <f t="shared" si="20"/>
        <v>0</v>
      </c>
    </row>
    <row r="214" spans="1:17" ht="18.75" x14ac:dyDescent="0.25">
      <c r="A214" s="296"/>
      <c r="B214" s="297"/>
      <c r="C214" s="102" t="s">
        <v>205</v>
      </c>
      <c r="D214" s="68" t="s">
        <v>206</v>
      </c>
      <c r="E214" s="104">
        <v>25</v>
      </c>
      <c r="F214" s="104">
        <v>25</v>
      </c>
      <c r="G214" s="105"/>
      <c r="H214" s="167"/>
      <c r="I214" s="100"/>
      <c r="J214" s="100"/>
      <c r="K214" s="100"/>
      <c r="L214" s="100"/>
      <c r="M214" s="100"/>
      <c r="N214" s="100"/>
      <c r="O214" s="100"/>
      <c r="Q214">
        <f t="shared" si="20"/>
        <v>0</v>
      </c>
    </row>
    <row r="215" spans="1:17" ht="18.75" x14ac:dyDescent="0.25">
      <c r="A215" s="296"/>
      <c r="B215" s="297"/>
      <c r="C215" s="102" t="s">
        <v>240</v>
      </c>
      <c r="D215" s="68" t="s">
        <v>58</v>
      </c>
      <c r="E215" s="104">
        <v>25</v>
      </c>
      <c r="F215" s="104">
        <v>25</v>
      </c>
      <c r="G215" s="105"/>
      <c r="H215" s="167"/>
      <c r="I215" s="100"/>
      <c r="J215" s="100"/>
      <c r="K215" s="100"/>
      <c r="L215" s="100"/>
      <c r="M215" s="100"/>
      <c r="N215" s="100"/>
      <c r="O215" s="100"/>
      <c r="Q215">
        <f t="shared" si="20"/>
        <v>0</v>
      </c>
    </row>
    <row r="216" spans="1:17" ht="37.5" x14ac:dyDescent="0.25">
      <c r="A216" s="296"/>
      <c r="B216" s="297"/>
      <c r="C216" s="98" t="s">
        <v>43</v>
      </c>
      <c r="D216" s="26" t="s">
        <v>44</v>
      </c>
      <c r="E216" s="100">
        <v>25</v>
      </c>
      <c r="F216" s="100">
        <v>25</v>
      </c>
      <c r="G216" s="101"/>
      <c r="H216" s="167"/>
      <c r="I216" s="100"/>
      <c r="J216" s="100"/>
      <c r="K216" s="100"/>
      <c r="L216" s="100"/>
      <c r="M216" s="100"/>
      <c r="N216" s="100"/>
      <c r="O216" s="100"/>
      <c r="Q216">
        <f t="shared" si="20"/>
        <v>0</v>
      </c>
    </row>
    <row r="217" spans="1:17" ht="18.75" x14ac:dyDescent="0.25">
      <c r="A217" s="296"/>
      <c r="B217" s="297"/>
      <c r="C217" s="102" t="s">
        <v>33</v>
      </c>
      <c r="D217" s="68" t="s">
        <v>34</v>
      </c>
      <c r="E217" s="104">
        <v>25</v>
      </c>
      <c r="F217" s="104">
        <v>25</v>
      </c>
      <c r="G217" s="105"/>
      <c r="H217" s="167"/>
      <c r="I217" s="100"/>
      <c r="J217" s="100"/>
      <c r="K217" s="100"/>
      <c r="L217" s="100"/>
      <c r="M217" s="100"/>
      <c r="N217" s="100"/>
      <c r="O217" s="100"/>
      <c r="Q217">
        <f t="shared" si="20"/>
        <v>0</v>
      </c>
    </row>
    <row r="218" spans="1:17" ht="19.5" thickBot="1" x14ac:dyDescent="0.3">
      <c r="A218" s="286" t="s">
        <v>69</v>
      </c>
      <c r="B218" s="287"/>
      <c r="C218" s="287"/>
      <c r="D218" s="287"/>
      <c r="E218" s="22">
        <f t="shared" ref="E218:O218" si="27">SUM(E206:E217)</f>
        <v>375</v>
      </c>
      <c r="F218" s="22">
        <f t="shared" si="27"/>
        <v>350</v>
      </c>
      <c r="G218" s="22">
        <f t="shared" si="27"/>
        <v>25</v>
      </c>
      <c r="H218" s="22">
        <f t="shared" si="27"/>
        <v>0</v>
      </c>
      <c r="I218" s="22">
        <f t="shared" si="27"/>
        <v>0</v>
      </c>
      <c r="J218" s="22">
        <f t="shared" si="27"/>
        <v>0</v>
      </c>
      <c r="K218" s="22">
        <f t="shared" si="27"/>
        <v>0</v>
      </c>
      <c r="L218" s="22">
        <f t="shared" si="27"/>
        <v>0</v>
      </c>
      <c r="M218" s="22">
        <f t="shared" si="27"/>
        <v>0</v>
      </c>
      <c r="N218" s="22">
        <f t="shared" si="27"/>
        <v>0</v>
      </c>
      <c r="O218" s="22">
        <f t="shared" si="27"/>
        <v>0</v>
      </c>
      <c r="Q218">
        <f t="shared" si="20"/>
        <v>0</v>
      </c>
    </row>
    <row r="219" spans="1:17" ht="37.5" x14ac:dyDescent="0.25">
      <c r="A219" s="288">
        <v>23</v>
      </c>
      <c r="B219" s="290" t="s">
        <v>168</v>
      </c>
      <c r="C219" s="102" t="s">
        <v>176</v>
      </c>
      <c r="D219" s="68" t="s">
        <v>177</v>
      </c>
      <c r="E219" s="104">
        <v>50</v>
      </c>
      <c r="F219" s="104">
        <v>50</v>
      </c>
      <c r="G219" s="161"/>
      <c r="H219" s="167"/>
      <c r="I219" s="100"/>
      <c r="J219" s="100"/>
      <c r="K219" s="100"/>
      <c r="L219" s="100"/>
      <c r="M219" s="100"/>
      <c r="N219" s="100"/>
      <c r="O219" s="100"/>
      <c r="Q219">
        <f t="shared" si="20"/>
        <v>0</v>
      </c>
    </row>
    <row r="220" spans="1:17" ht="37.5" x14ac:dyDescent="0.25">
      <c r="A220" s="289"/>
      <c r="B220" s="291"/>
      <c r="C220" s="102" t="s">
        <v>27</v>
      </c>
      <c r="D220" s="68" t="s">
        <v>98</v>
      </c>
      <c r="E220" s="104">
        <v>50</v>
      </c>
      <c r="F220" s="104">
        <v>50</v>
      </c>
      <c r="G220" s="132"/>
      <c r="H220" s="167"/>
      <c r="I220" s="100"/>
      <c r="J220" s="100"/>
      <c r="K220" s="100"/>
      <c r="L220" s="100"/>
      <c r="M220" s="100"/>
      <c r="N220" s="100"/>
      <c r="O220" s="100"/>
      <c r="Q220">
        <f t="shared" si="20"/>
        <v>0</v>
      </c>
    </row>
    <row r="221" spans="1:17" ht="18.75" x14ac:dyDescent="0.25">
      <c r="A221" s="289"/>
      <c r="B221" s="291"/>
      <c r="C221" s="102" t="s">
        <v>174</v>
      </c>
      <c r="D221" s="68" t="s">
        <v>175</v>
      </c>
      <c r="E221" s="104">
        <v>50</v>
      </c>
      <c r="F221" s="104">
        <v>50</v>
      </c>
      <c r="G221" s="132"/>
      <c r="H221" s="167"/>
      <c r="I221" s="100"/>
      <c r="J221" s="100"/>
      <c r="K221" s="100"/>
      <c r="L221" s="100"/>
      <c r="M221" s="100"/>
      <c r="N221" s="100"/>
      <c r="O221" s="100"/>
      <c r="Q221">
        <f t="shared" si="20"/>
        <v>0</v>
      </c>
    </row>
    <row r="222" spans="1:17" s="3" customFormat="1" ht="37.5" x14ac:dyDescent="0.25">
      <c r="A222" s="289"/>
      <c r="B222" s="291"/>
      <c r="C222" s="102" t="s">
        <v>231</v>
      </c>
      <c r="D222" s="68" t="s">
        <v>317</v>
      </c>
      <c r="E222" s="104">
        <v>25</v>
      </c>
      <c r="F222" s="104">
        <v>25</v>
      </c>
      <c r="G222" s="132"/>
      <c r="H222" s="167"/>
      <c r="I222" s="100"/>
      <c r="J222" s="100"/>
      <c r="K222" s="100"/>
      <c r="L222" s="100"/>
      <c r="M222" s="100"/>
      <c r="N222" s="100"/>
      <c r="O222" s="100"/>
      <c r="Q222">
        <f t="shared" si="20"/>
        <v>0</v>
      </c>
    </row>
    <row r="223" spans="1:17" s="3" customFormat="1" ht="18.75" x14ac:dyDescent="0.25">
      <c r="A223" s="289"/>
      <c r="B223" s="291"/>
      <c r="C223" s="102" t="s">
        <v>233</v>
      </c>
      <c r="D223" s="68" t="s">
        <v>292</v>
      </c>
      <c r="E223" s="104">
        <v>50</v>
      </c>
      <c r="F223" s="104">
        <v>50</v>
      </c>
      <c r="G223" s="132"/>
      <c r="H223" s="167"/>
      <c r="I223" s="100"/>
      <c r="J223" s="100"/>
      <c r="K223" s="100"/>
      <c r="L223" s="100"/>
      <c r="M223" s="100"/>
      <c r="N223" s="100"/>
      <c r="O223" s="100"/>
      <c r="Q223">
        <f t="shared" si="20"/>
        <v>0</v>
      </c>
    </row>
    <row r="224" spans="1:17" s="3" customFormat="1" ht="18.75" x14ac:dyDescent="0.25">
      <c r="A224" s="289"/>
      <c r="B224" s="291"/>
      <c r="C224" s="102" t="s">
        <v>196</v>
      </c>
      <c r="D224" s="68" t="s">
        <v>197</v>
      </c>
      <c r="E224" s="104">
        <v>25</v>
      </c>
      <c r="F224" s="104">
        <v>25</v>
      </c>
      <c r="G224" s="134"/>
      <c r="H224" s="167"/>
      <c r="I224" s="100"/>
      <c r="J224" s="100"/>
      <c r="K224" s="100"/>
      <c r="L224" s="100"/>
      <c r="M224" s="100"/>
      <c r="N224" s="100"/>
      <c r="O224" s="100"/>
      <c r="Q224">
        <f t="shared" si="20"/>
        <v>0</v>
      </c>
    </row>
    <row r="225" spans="1:17" s="3" customFormat="1" ht="18.75" x14ac:dyDescent="0.25">
      <c r="A225" s="289"/>
      <c r="B225" s="291"/>
      <c r="C225" s="102" t="s">
        <v>112</v>
      </c>
      <c r="D225" s="68" t="s">
        <v>82</v>
      </c>
      <c r="E225" s="104">
        <v>50</v>
      </c>
      <c r="F225" s="104">
        <v>50</v>
      </c>
      <c r="G225" s="134"/>
      <c r="H225" s="167"/>
      <c r="I225" s="100"/>
      <c r="J225" s="100"/>
      <c r="K225" s="100"/>
      <c r="L225" s="100"/>
      <c r="M225" s="100"/>
      <c r="N225" s="100"/>
      <c r="O225" s="100"/>
      <c r="Q225">
        <f t="shared" si="20"/>
        <v>0</v>
      </c>
    </row>
    <row r="226" spans="1:17" s="3" customFormat="1" ht="18.75" x14ac:dyDescent="0.25">
      <c r="A226" s="289"/>
      <c r="B226" s="291"/>
      <c r="C226" s="102" t="s">
        <v>236</v>
      </c>
      <c r="D226" s="68" t="s">
        <v>237</v>
      </c>
      <c r="E226" s="104">
        <v>25</v>
      </c>
      <c r="F226" s="104">
        <v>25</v>
      </c>
      <c r="G226" s="137"/>
      <c r="H226" s="167"/>
      <c r="I226" s="100"/>
      <c r="J226" s="100"/>
      <c r="K226" s="100"/>
      <c r="L226" s="100"/>
      <c r="M226" s="100"/>
      <c r="N226" s="100"/>
      <c r="O226" s="100"/>
      <c r="Q226">
        <f t="shared" ref="Q226:Q249" si="28">H226/E226</f>
        <v>0</v>
      </c>
    </row>
    <row r="227" spans="1:17" s="3" customFormat="1" ht="18.75" x14ac:dyDescent="0.25">
      <c r="A227" s="289"/>
      <c r="B227" s="291"/>
      <c r="C227" s="243" t="s">
        <v>198</v>
      </c>
      <c r="D227" s="239" t="s">
        <v>316</v>
      </c>
      <c r="E227" s="151">
        <v>25</v>
      </c>
      <c r="F227" s="151">
        <v>25</v>
      </c>
      <c r="G227" s="134"/>
      <c r="H227" s="167"/>
      <c r="I227" s="100"/>
      <c r="J227" s="100"/>
      <c r="K227" s="100"/>
      <c r="L227" s="100"/>
      <c r="M227" s="100"/>
      <c r="N227" s="100"/>
      <c r="O227" s="100"/>
      <c r="Q227">
        <f t="shared" si="28"/>
        <v>0</v>
      </c>
    </row>
    <row r="228" spans="1:17" s="3" customFormat="1" ht="18.75" x14ac:dyDescent="0.25">
      <c r="A228" s="289"/>
      <c r="B228" s="291"/>
      <c r="C228" s="243" t="s">
        <v>86</v>
      </c>
      <c r="D228" s="239" t="s">
        <v>136</v>
      </c>
      <c r="E228" s="151">
        <v>25</v>
      </c>
      <c r="F228" s="151">
        <v>25</v>
      </c>
      <c r="G228" s="137"/>
      <c r="H228" s="167"/>
      <c r="I228" s="100"/>
      <c r="J228" s="100"/>
      <c r="K228" s="100"/>
      <c r="L228" s="100"/>
      <c r="M228" s="100"/>
      <c r="N228" s="100"/>
      <c r="O228" s="100"/>
      <c r="Q228">
        <f t="shared" si="28"/>
        <v>0</v>
      </c>
    </row>
    <row r="229" spans="1:17" s="3" customFormat="1" ht="19.5" thickBot="1" x14ac:dyDescent="0.3">
      <c r="A229" s="277" t="s">
        <v>69</v>
      </c>
      <c r="B229" s="278"/>
      <c r="C229" s="278"/>
      <c r="D229" s="279"/>
      <c r="E229" s="22">
        <f t="shared" ref="E229:O229" si="29">SUM(E219:E228)</f>
        <v>375</v>
      </c>
      <c r="F229" s="22">
        <f t="shared" si="29"/>
        <v>375</v>
      </c>
      <c r="G229" s="22">
        <f t="shared" si="29"/>
        <v>0</v>
      </c>
      <c r="H229" s="22">
        <f t="shared" si="29"/>
        <v>0</v>
      </c>
      <c r="I229" s="22">
        <f t="shared" si="29"/>
        <v>0</v>
      </c>
      <c r="J229" s="22">
        <f t="shared" si="29"/>
        <v>0</v>
      </c>
      <c r="K229" s="22">
        <f t="shared" si="29"/>
        <v>0</v>
      </c>
      <c r="L229" s="22">
        <f t="shared" si="29"/>
        <v>0</v>
      </c>
      <c r="M229" s="22">
        <f t="shared" si="29"/>
        <v>0</v>
      </c>
      <c r="N229" s="22">
        <f t="shared" si="29"/>
        <v>0</v>
      </c>
      <c r="O229" s="22">
        <f t="shared" si="29"/>
        <v>0</v>
      </c>
      <c r="Q229">
        <f t="shared" si="28"/>
        <v>0</v>
      </c>
    </row>
    <row r="230" spans="1:17" s="3" customFormat="1" ht="18.75" customHeight="1" x14ac:dyDescent="0.25">
      <c r="A230" s="288">
        <v>24</v>
      </c>
      <c r="B230" s="290" t="s">
        <v>66</v>
      </c>
      <c r="C230" s="98" t="s">
        <v>41</v>
      </c>
      <c r="D230" s="26" t="s">
        <v>42</v>
      </c>
      <c r="E230" s="100">
        <v>25</v>
      </c>
      <c r="F230" s="100">
        <v>25</v>
      </c>
      <c r="G230" s="97"/>
      <c r="H230" s="167"/>
      <c r="I230" s="100"/>
      <c r="J230" s="100"/>
      <c r="K230" s="100"/>
      <c r="L230" s="100"/>
      <c r="M230" s="100"/>
      <c r="N230" s="100"/>
      <c r="O230" s="100"/>
      <c r="Q230">
        <f t="shared" si="28"/>
        <v>0</v>
      </c>
    </row>
    <row r="231" spans="1:17" s="3" customFormat="1" ht="37.5" x14ac:dyDescent="0.25">
      <c r="A231" s="289"/>
      <c r="B231" s="291"/>
      <c r="C231" s="243" t="s">
        <v>229</v>
      </c>
      <c r="D231" s="239" t="s">
        <v>230</v>
      </c>
      <c r="E231" s="151">
        <v>25</v>
      </c>
      <c r="F231" s="151">
        <v>25</v>
      </c>
      <c r="G231" s="105"/>
      <c r="H231" s="167"/>
      <c r="I231" s="100"/>
      <c r="J231" s="100"/>
      <c r="K231" s="100"/>
      <c r="L231" s="100"/>
      <c r="M231" s="100"/>
      <c r="N231" s="100"/>
      <c r="O231" s="100"/>
      <c r="Q231">
        <f t="shared" si="28"/>
        <v>0</v>
      </c>
    </row>
    <row r="232" spans="1:17" s="3" customFormat="1" ht="37.5" x14ac:dyDescent="0.25">
      <c r="A232" s="289"/>
      <c r="B232" s="291"/>
      <c r="C232" s="102" t="s">
        <v>221</v>
      </c>
      <c r="D232" s="68" t="s">
        <v>226</v>
      </c>
      <c r="E232" s="104">
        <v>25</v>
      </c>
      <c r="F232" s="104">
        <v>25</v>
      </c>
      <c r="G232" s="136"/>
      <c r="H232" s="167"/>
      <c r="I232" s="100"/>
      <c r="J232" s="100"/>
      <c r="K232" s="100"/>
      <c r="L232" s="100"/>
      <c r="M232" s="100"/>
      <c r="N232" s="100"/>
      <c r="O232" s="100"/>
      <c r="Q232">
        <f t="shared" si="28"/>
        <v>0</v>
      </c>
    </row>
    <row r="233" spans="1:17" s="3" customFormat="1" ht="37.5" x14ac:dyDescent="0.25">
      <c r="A233" s="289"/>
      <c r="B233" s="291"/>
      <c r="C233" s="243" t="s">
        <v>248</v>
      </c>
      <c r="D233" s="239" t="s">
        <v>249</v>
      </c>
      <c r="E233" s="151">
        <v>25</v>
      </c>
      <c r="F233" s="151">
        <v>25</v>
      </c>
      <c r="G233" s="136"/>
      <c r="H233" s="167"/>
      <c r="I233" s="100"/>
      <c r="J233" s="100"/>
      <c r="K233" s="100"/>
      <c r="L233" s="100"/>
      <c r="M233" s="100"/>
      <c r="N233" s="100"/>
      <c r="O233" s="100"/>
      <c r="Q233">
        <f t="shared" si="28"/>
        <v>0</v>
      </c>
    </row>
    <row r="234" spans="1:17" s="3" customFormat="1" ht="18.75" x14ac:dyDescent="0.25">
      <c r="A234" s="289"/>
      <c r="B234" s="291"/>
      <c r="C234" s="243" t="s">
        <v>239</v>
      </c>
      <c r="D234" s="239" t="s">
        <v>169</v>
      </c>
      <c r="E234" s="151">
        <v>25</v>
      </c>
      <c r="F234" s="151">
        <v>25</v>
      </c>
      <c r="G234" s="162"/>
      <c r="H234" s="167"/>
      <c r="I234" s="100"/>
      <c r="J234" s="100"/>
      <c r="K234" s="100"/>
      <c r="L234" s="100"/>
      <c r="M234" s="100"/>
      <c r="N234" s="100"/>
      <c r="O234" s="100"/>
      <c r="Q234">
        <f t="shared" si="28"/>
        <v>0</v>
      </c>
    </row>
    <row r="235" spans="1:17" s="3" customFormat="1" ht="37.5" x14ac:dyDescent="0.25">
      <c r="A235" s="289"/>
      <c r="B235" s="291"/>
      <c r="C235" s="102" t="s">
        <v>208</v>
      </c>
      <c r="D235" s="68" t="s">
        <v>209</v>
      </c>
      <c r="E235" s="104">
        <v>25</v>
      </c>
      <c r="F235" s="104">
        <v>25</v>
      </c>
      <c r="G235" s="163"/>
      <c r="H235" s="167"/>
      <c r="I235" s="100"/>
      <c r="J235" s="100"/>
      <c r="K235" s="100"/>
      <c r="L235" s="100"/>
      <c r="M235" s="100"/>
      <c r="N235" s="100"/>
      <c r="O235" s="100"/>
      <c r="Q235">
        <f t="shared" si="28"/>
        <v>0</v>
      </c>
    </row>
    <row r="236" spans="1:17" ht="37.5" x14ac:dyDescent="0.25">
      <c r="A236" s="289"/>
      <c r="B236" s="291"/>
      <c r="C236" s="102" t="s">
        <v>250</v>
      </c>
      <c r="D236" s="68" t="s">
        <v>251</v>
      </c>
      <c r="E236" s="104">
        <v>25</v>
      </c>
      <c r="F236" s="104">
        <v>25</v>
      </c>
      <c r="G236" s="164"/>
      <c r="H236" s="167"/>
      <c r="I236" s="100"/>
      <c r="J236" s="100"/>
      <c r="K236" s="100"/>
      <c r="L236" s="100"/>
      <c r="M236" s="100"/>
      <c r="N236" s="100"/>
      <c r="O236" s="100"/>
      <c r="Q236">
        <f t="shared" si="28"/>
        <v>0</v>
      </c>
    </row>
    <row r="237" spans="1:17" ht="37.5" x14ac:dyDescent="0.25">
      <c r="A237" s="294"/>
      <c r="B237" s="295"/>
      <c r="C237" s="143" t="s">
        <v>182</v>
      </c>
      <c r="D237" s="68" t="s">
        <v>183</v>
      </c>
      <c r="E237" s="145">
        <v>50</v>
      </c>
      <c r="F237" s="145">
        <v>50</v>
      </c>
      <c r="G237" s="266"/>
      <c r="H237" s="250"/>
      <c r="I237" s="142"/>
      <c r="J237" s="142"/>
      <c r="K237" s="142"/>
      <c r="L237" s="142"/>
      <c r="M237" s="142"/>
      <c r="N237" s="142"/>
      <c r="O237" s="142"/>
      <c r="Q237">
        <f t="shared" si="28"/>
        <v>0</v>
      </c>
    </row>
    <row r="238" spans="1:17" ht="19.5" thickBot="1" x14ac:dyDescent="0.3">
      <c r="A238" s="286" t="s">
        <v>69</v>
      </c>
      <c r="B238" s="287"/>
      <c r="C238" s="287"/>
      <c r="D238" s="287"/>
      <c r="E238" s="22">
        <f>SUM(E230:E237)</f>
        <v>225</v>
      </c>
      <c r="F238" s="22">
        <f>SUM(F230:F237)</f>
        <v>225</v>
      </c>
      <c r="G238" s="22">
        <f t="shared" ref="G238:O238" si="30">SUM(G230:G236)</f>
        <v>0</v>
      </c>
      <c r="H238" s="22">
        <f t="shared" si="30"/>
        <v>0</v>
      </c>
      <c r="I238" s="22">
        <f t="shared" si="30"/>
        <v>0</v>
      </c>
      <c r="J238" s="22">
        <f t="shared" si="30"/>
        <v>0</v>
      </c>
      <c r="K238" s="22">
        <f t="shared" si="30"/>
        <v>0</v>
      </c>
      <c r="L238" s="22">
        <f t="shared" si="30"/>
        <v>0</v>
      </c>
      <c r="M238" s="22">
        <f t="shared" si="30"/>
        <v>0</v>
      </c>
      <c r="N238" s="22">
        <f t="shared" si="30"/>
        <v>0</v>
      </c>
      <c r="O238" s="22">
        <f t="shared" si="30"/>
        <v>0</v>
      </c>
      <c r="Q238">
        <f t="shared" si="28"/>
        <v>0</v>
      </c>
    </row>
    <row r="239" spans="1:17" ht="56.25" x14ac:dyDescent="0.25">
      <c r="A239" s="258">
        <v>25</v>
      </c>
      <c r="B239" s="259" t="s">
        <v>67</v>
      </c>
      <c r="C239" s="165" t="s">
        <v>86</v>
      </c>
      <c r="D239" s="166" t="s">
        <v>136</v>
      </c>
      <c r="E239" s="145">
        <v>50</v>
      </c>
      <c r="F239" s="145">
        <v>50</v>
      </c>
      <c r="G239" s="158"/>
      <c r="H239" s="167"/>
      <c r="I239" s="100"/>
      <c r="J239" s="100"/>
      <c r="K239" s="100"/>
      <c r="L239" s="100"/>
      <c r="M239" s="100"/>
      <c r="N239" s="100"/>
      <c r="O239" s="100"/>
      <c r="Q239">
        <f t="shared" si="28"/>
        <v>0</v>
      </c>
    </row>
    <row r="240" spans="1:17" ht="19.5" thickBot="1" x14ac:dyDescent="0.3">
      <c r="A240" s="286" t="s">
        <v>69</v>
      </c>
      <c r="B240" s="287"/>
      <c r="C240" s="287"/>
      <c r="D240" s="287"/>
      <c r="E240" s="22">
        <f t="shared" ref="E240:O240" si="31">SUM(E239:E239)</f>
        <v>50</v>
      </c>
      <c r="F240" s="22">
        <f t="shared" si="31"/>
        <v>50</v>
      </c>
      <c r="G240" s="22">
        <f t="shared" si="31"/>
        <v>0</v>
      </c>
      <c r="H240" s="22">
        <f t="shared" si="31"/>
        <v>0</v>
      </c>
      <c r="I240" s="22">
        <f t="shared" si="31"/>
        <v>0</v>
      </c>
      <c r="J240" s="22">
        <f t="shared" si="31"/>
        <v>0</v>
      </c>
      <c r="K240" s="22">
        <f t="shared" si="31"/>
        <v>0</v>
      </c>
      <c r="L240" s="22">
        <f t="shared" si="31"/>
        <v>0</v>
      </c>
      <c r="M240" s="22">
        <f t="shared" si="31"/>
        <v>0</v>
      </c>
      <c r="N240" s="22">
        <f t="shared" si="31"/>
        <v>0</v>
      </c>
      <c r="O240" s="22">
        <f t="shared" si="31"/>
        <v>0</v>
      </c>
      <c r="Q240">
        <f t="shared" si="28"/>
        <v>0</v>
      </c>
    </row>
    <row r="241" spans="1:17" ht="18.75" x14ac:dyDescent="0.25">
      <c r="A241" s="288">
        <v>26</v>
      </c>
      <c r="B241" s="290" t="s">
        <v>130</v>
      </c>
      <c r="C241" s="94" t="s">
        <v>192</v>
      </c>
      <c r="D241" s="26" t="s">
        <v>15</v>
      </c>
      <c r="E241" s="96">
        <v>50</v>
      </c>
      <c r="F241" s="96">
        <v>50</v>
      </c>
      <c r="G241" s="97"/>
      <c r="H241" s="167"/>
      <c r="I241" s="100"/>
      <c r="J241" s="100"/>
      <c r="K241" s="100"/>
      <c r="L241" s="100"/>
      <c r="M241" s="100"/>
      <c r="N241" s="100"/>
      <c r="O241" s="100"/>
      <c r="Q241">
        <f t="shared" si="28"/>
        <v>0</v>
      </c>
    </row>
    <row r="242" spans="1:17" ht="18.75" x14ac:dyDescent="0.25">
      <c r="A242" s="289"/>
      <c r="B242" s="291"/>
      <c r="C242" s="98" t="s">
        <v>13</v>
      </c>
      <c r="D242" s="26" t="s">
        <v>14</v>
      </c>
      <c r="E242" s="100">
        <v>50</v>
      </c>
      <c r="F242" s="100">
        <v>50</v>
      </c>
      <c r="G242" s="101"/>
      <c r="H242" s="167"/>
      <c r="I242" s="100"/>
      <c r="J242" s="100"/>
      <c r="K242" s="100"/>
      <c r="L242" s="100"/>
      <c r="M242" s="100"/>
      <c r="N242" s="100"/>
      <c r="O242" s="100"/>
      <c r="Q242">
        <f t="shared" si="28"/>
        <v>0</v>
      </c>
    </row>
    <row r="243" spans="1:17" ht="19.5" thickBot="1" x14ac:dyDescent="0.3">
      <c r="A243" s="292" t="s">
        <v>69</v>
      </c>
      <c r="B243" s="293"/>
      <c r="C243" s="293"/>
      <c r="D243" s="293"/>
      <c r="E243" s="30">
        <f>SUM(E241:E242)</f>
        <v>100</v>
      </c>
      <c r="F243" s="30">
        <f>SUM(F241:F242)</f>
        <v>100</v>
      </c>
      <c r="G243" s="30">
        <f t="shared" ref="G243:O243" si="32">SUM(G241:G242)</f>
        <v>0</v>
      </c>
      <c r="H243" s="30">
        <f t="shared" si="32"/>
        <v>0</v>
      </c>
      <c r="I243" s="30">
        <f t="shared" si="32"/>
        <v>0</v>
      </c>
      <c r="J243" s="30">
        <f t="shared" si="32"/>
        <v>0</v>
      </c>
      <c r="K243" s="30">
        <f t="shared" si="32"/>
        <v>0</v>
      </c>
      <c r="L243" s="30">
        <f t="shared" si="32"/>
        <v>0</v>
      </c>
      <c r="M243" s="30">
        <f t="shared" si="32"/>
        <v>0</v>
      </c>
      <c r="N243" s="30">
        <f t="shared" si="32"/>
        <v>0</v>
      </c>
      <c r="O243" s="30">
        <f t="shared" si="32"/>
        <v>0</v>
      </c>
      <c r="Q243">
        <f t="shared" si="28"/>
        <v>0</v>
      </c>
    </row>
    <row r="244" spans="1:17" ht="56.25" x14ac:dyDescent="0.25">
      <c r="A244" s="255">
        <v>27</v>
      </c>
      <c r="B244" s="257" t="s">
        <v>204</v>
      </c>
      <c r="C244" s="28" t="s">
        <v>41</v>
      </c>
      <c r="D244" s="26" t="s">
        <v>42</v>
      </c>
      <c r="E244" s="20">
        <v>25</v>
      </c>
      <c r="F244" s="20">
        <v>25</v>
      </c>
      <c r="G244" s="40"/>
      <c r="H244" s="167"/>
      <c r="I244" s="167"/>
      <c r="J244" s="167"/>
      <c r="K244" s="167"/>
      <c r="L244" s="167"/>
      <c r="M244" s="167"/>
      <c r="N244" s="167"/>
      <c r="O244" s="167"/>
      <c r="Q244">
        <f t="shared" si="28"/>
        <v>0</v>
      </c>
    </row>
    <row r="245" spans="1:17" ht="19.5" thickBot="1" x14ac:dyDescent="0.3">
      <c r="A245" s="277" t="s">
        <v>69</v>
      </c>
      <c r="B245" s="278"/>
      <c r="C245" s="278"/>
      <c r="D245" s="279"/>
      <c r="E245" s="22">
        <f t="shared" ref="E245:O245" si="33">SUM(E244:E244)</f>
        <v>25</v>
      </c>
      <c r="F245" s="22">
        <f t="shared" si="33"/>
        <v>25</v>
      </c>
      <c r="G245" s="22">
        <f t="shared" si="33"/>
        <v>0</v>
      </c>
      <c r="H245" s="22">
        <f t="shared" si="33"/>
        <v>0</v>
      </c>
      <c r="I245" s="22">
        <f t="shared" si="33"/>
        <v>0</v>
      </c>
      <c r="J245" s="22">
        <f t="shared" si="33"/>
        <v>0</v>
      </c>
      <c r="K245" s="22">
        <f t="shared" si="33"/>
        <v>0</v>
      </c>
      <c r="L245" s="22">
        <f t="shared" si="33"/>
        <v>0</v>
      </c>
      <c r="M245" s="22">
        <f t="shared" si="33"/>
        <v>0</v>
      </c>
      <c r="N245" s="22">
        <f t="shared" si="33"/>
        <v>0</v>
      </c>
      <c r="O245" s="22">
        <f t="shared" si="33"/>
        <v>0</v>
      </c>
      <c r="Q245">
        <f t="shared" si="28"/>
        <v>0</v>
      </c>
    </row>
    <row r="246" spans="1:17" ht="18.75" x14ac:dyDescent="0.25">
      <c r="A246" s="280">
        <v>28</v>
      </c>
      <c r="B246" s="283" t="s">
        <v>306</v>
      </c>
      <c r="C246" s="16" t="s">
        <v>307</v>
      </c>
      <c r="D246" s="26" t="s">
        <v>309</v>
      </c>
      <c r="E246" s="18">
        <v>25</v>
      </c>
      <c r="F246" s="18">
        <v>25</v>
      </c>
      <c r="G246" s="42"/>
      <c r="H246" s="100"/>
      <c r="I246" s="100"/>
      <c r="J246" s="100"/>
      <c r="K246" s="100"/>
      <c r="L246" s="100"/>
      <c r="M246" s="100"/>
      <c r="N246" s="100"/>
      <c r="O246" s="100"/>
      <c r="Q246">
        <f t="shared" si="28"/>
        <v>0</v>
      </c>
    </row>
    <row r="247" spans="1:17" ht="37.5" x14ac:dyDescent="0.25">
      <c r="A247" s="281"/>
      <c r="B247" s="284"/>
      <c r="C247" s="16" t="s">
        <v>70</v>
      </c>
      <c r="D247" s="26" t="s">
        <v>215</v>
      </c>
      <c r="E247" s="18">
        <v>25</v>
      </c>
      <c r="F247" s="18">
        <v>25</v>
      </c>
      <c r="G247" s="40"/>
      <c r="H247" s="100"/>
      <c r="I247" s="100"/>
      <c r="J247" s="100"/>
      <c r="K247" s="100"/>
      <c r="L247" s="100"/>
      <c r="M247" s="100"/>
      <c r="N247" s="100"/>
      <c r="O247" s="100"/>
    </row>
    <row r="248" spans="1:17" s="3" customFormat="1" ht="37.5" x14ac:dyDescent="0.25">
      <c r="A248" s="282"/>
      <c r="B248" s="285"/>
      <c r="C248" s="16" t="s">
        <v>89</v>
      </c>
      <c r="D248" s="26" t="s">
        <v>90</v>
      </c>
      <c r="E248" s="18">
        <v>25</v>
      </c>
      <c r="F248" s="18">
        <v>25</v>
      </c>
      <c r="G248" s="41"/>
      <c r="H248" s="100"/>
      <c r="I248" s="100"/>
      <c r="J248" s="100"/>
      <c r="K248" s="100"/>
      <c r="L248" s="100"/>
      <c r="M248" s="100"/>
      <c r="N248" s="100"/>
      <c r="O248" s="100"/>
      <c r="Q248">
        <f t="shared" si="28"/>
        <v>0</v>
      </c>
    </row>
    <row r="249" spans="1:17" s="3" customFormat="1" ht="19.5" thickBot="1" x14ac:dyDescent="0.3">
      <c r="A249" s="277" t="s">
        <v>69</v>
      </c>
      <c r="B249" s="278"/>
      <c r="C249" s="278"/>
      <c r="D249" s="279"/>
      <c r="E249" s="22">
        <f>SUM(E246:E248)</f>
        <v>75</v>
      </c>
      <c r="F249" s="22">
        <f t="shared" ref="F249:O249" si="34">SUM(F246:F248)</f>
        <v>75</v>
      </c>
      <c r="G249" s="22">
        <f t="shared" si="34"/>
        <v>0</v>
      </c>
      <c r="H249" s="22">
        <f t="shared" si="34"/>
        <v>0</v>
      </c>
      <c r="I249" s="22">
        <f t="shared" si="34"/>
        <v>0</v>
      </c>
      <c r="J249" s="22">
        <f t="shared" si="34"/>
        <v>0</v>
      </c>
      <c r="K249" s="22">
        <f t="shared" si="34"/>
        <v>0</v>
      </c>
      <c r="L249" s="22">
        <f t="shared" si="34"/>
        <v>0</v>
      </c>
      <c r="M249" s="22">
        <f t="shared" si="34"/>
        <v>0</v>
      </c>
      <c r="N249" s="22">
        <f t="shared" si="34"/>
        <v>0</v>
      </c>
      <c r="O249" s="22">
        <f t="shared" si="34"/>
        <v>0</v>
      </c>
      <c r="Q249">
        <f t="shared" si="28"/>
        <v>0</v>
      </c>
    </row>
    <row r="250" spans="1:17" s="3" customFormat="1" ht="75" x14ac:dyDescent="0.25">
      <c r="A250" s="254">
        <v>29</v>
      </c>
      <c r="B250" s="256" t="s">
        <v>308</v>
      </c>
      <c r="C250" s="16" t="s">
        <v>180</v>
      </c>
      <c r="D250" s="17" t="s">
        <v>181</v>
      </c>
      <c r="E250" s="18">
        <v>20</v>
      </c>
      <c r="F250" s="18">
        <v>20</v>
      </c>
      <c r="G250" s="42"/>
      <c r="H250" s="100"/>
      <c r="I250" s="100"/>
      <c r="J250" s="100"/>
      <c r="K250" s="100"/>
      <c r="L250" s="100"/>
      <c r="M250" s="100"/>
      <c r="N250" s="100"/>
      <c r="O250" s="100"/>
      <c r="Q250"/>
    </row>
    <row r="251" spans="1:17" s="3" customFormat="1" ht="19.5" thickBot="1" x14ac:dyDescent="0.3">
      <c r="A251" s="277" t="s">
        <v>69</v>
      </c>
      <c r="B251" s="278"/>
      <c r="C251" s="278"/>
      <c r="D251" s="279"/>
      <c r="E251" s="22">
        <f t="shared" ref="E251:O251" si="35">SUM(E250:E250)</f>
        <v>20</v>
      </c>
      <c r="F251" s="22">
        <f t="shared" si="35"/>
        <v>20</v>
      </c>
      <c r="G251" s="22">
        <f t="shared" si="35"/>
        <v>0</v>
      </c>
      <c r="H251" s="22">
        <f t="shared" si="35"/>
        <v>0</v>
      </c>
      <c r="I251" s="22">
        <f t="shared" si="35"/>
        <v>0</v>
      </c>
      <c r="J251" s="22">
        <f t="shared" si="35"/>
        <v>0</v>
      </c>
      <c r="K251" s="22">
        <f t="shared" si="35"/>
        <v>0</v>
      </c>
      <c r="L251" s="22">
        <f t="shared" si="35"/>
        <v>0</v>
      </c>
      <c r="M251" s="22">
        <f t="shared" si="35"/>
        <v>0</v>
      </c>
      <c r="N251" s="22">
        <f t="shared" si="35"/>
        <v>0</v>
      </c>
      <c r="O251" s="22">
        <f t="shared" si="35"/>
        <v>0</v>
      </c>
      <c r="Q251"/>
    </row>
    <row r="252" spans="1:17" s="3" customFormat="1" ht="18.75" x14ac:dyDescent="0.25">
      <c r="A252" s="280">
        <v>30</v>
      </c>
      <c r="B252" s="283" t="s">
        <v>310</v>
      </c>
      <c r="C252" s="16" t="s">
        <v>148</v>
      </c>
      <c r="D252" s="26" t="s">
        <v>149</v>
      </c>
      <c r="E252" s="18">
        <v>25</v>
      </c>
      <c r="F252" s="18">
        <v>25</v>
      </c>
      <c r="G252" s="42"/>
      <c r="H252" s="100"/>
      <c r="I252" s="100"/>
      <c r="J252" s="100"/>
      <c r="K252" s="100"/>
      <c r="L252" s="100"/>
      <c r="M252" s="100"/>
      <c r="N252" s="100"/>
      <c r="O252" s="100"/>
      <c r="Q252"/>
    </row>
    <row r="253" spans="1:17" s="3" customFormat="1" ht="42" customHeight="1" x14ac:dyDescent="0.25">
      <c r="A253" s="282"/>
      <c r="B253" s="285"/>
      <c r="C253" s="16" t="s">
        <v>110</v>
      </c>
      <c r="D253" s="26" t="s">
        <v>320</v>
      </c>
      <c r="E253" s="18">
        <v>25</v>
      </c>
      <c r="F253" s="18">
        <v>25</v>
      </c>
      <c r="G253" s="41"/>
      <c r="H253" s="100"/>
      <c r="I253" s="100"/>
      <c r="J253" s="100"/>
      <c r="K253" s="100"/>
      <c r="L253" s="100"/>
      <c r="M253" s="100"/>
      <c r="N253" s="100"/>
      <c r="O253" s="100"/>
      <c r="Q253"/>
    </row>
    <row r="254" spans="1:17" s="3" customFormat="1" ht="19.5" thickBot="1" x14ac:dyDescent="0.3">
      <c r="A254" s="277" t="s">
        <v>69</v>
      </c>
      <c r="B254" s="278"/>
      <c r="C254" s="278"/>
      <c r="D254" s="279"/>
      <c r="E254" s="22">
        <f>SUM(E252:E253)</f>
        <v>50</v>
      </c>
      <c r="F254" s="22">
        <f t="shared" ref="F254:O254" si="36">SUM(F252:F253)</f>
        <v>50</v>
      </c>
      <c r="G254" s="22">
        <f t="shared" si="36"/>
        <v>0</v>
      </c>
      <c r="H254" s="22">
        <f t="shared" si="36"/>
        <v>0</v>
      </c>
      <c r="I254" s="22">
        <f t="shared" si="36"/>
        <v>0</v>
      </c>
      <c r="J254" s="22">
        <f t="shared" si="36"/>
        <v>0</v>
      </c>
      <c r="K254" s="22">
        <f t="shared" si="36"/>
        <v>0</v>
      </c>
      <c r="L254" s="22">
        <f t="shared" si="36"/>
        <v>0</v>
      </c>
      <c r="M254" s="22">
        <f t="shared" si="36"/>
        <v>0</v>
      </c>
      <c r="N254" s="22">
        <f t="shared" si="36"/>
        <v>0</v>
      </c>
      <c r="O254" s="22">
        <f t="shared" si="36"/>
        <v>0</v>
      </c>
      <c r="Q254"/>
    </row>
    <row r="255" spans="1:17" s="3" customFormat="1" ht="19.5" thickBot="1" x14ac:dyDescent="0.35">
      <c r="A255" s="275" t="s">
        <v>161</v>
      </c>
      <c r="B255" s="276"/>
      <c r="C255" s="276"/>
      <c r="D255" s="276"/>
      <c r="E255" s="124">
        <f>SUM(E254,E251,E249,E245,E243,E240,E238,E229,E218,E205,E194,E181,E168,E161,E152,E142,E138,E130,E124,E116,E104,E99,E93,E88,E78,E64,E60,E51,E40,E29,E23,E16)</f>
        <v>6970</v>
      </c>
      <c r="F255" s="124">
        <f t="shared" ref="F255:G255" si="37">SUM(F254,F251,F249,F245,F243,F240,F238,F229,F218,F205,F194,F181,F168,F161,F152,F142,F138,F130,F124,F116,F104,F99,F93,F88,F78,F64,F60,F51,F40,F29,F23,F16)</f>
        <v>6920</v>
      </c>
      <c r="G255" s="124">
        <f t="shared" si="37"/>
        <v>50</v>
      </c>
      <c r="H255" s="124" t="e">
        <f>SUM(H249,H245,H243,H240,H238,H229,H218,#REF!,H205,H181,H168,H161,H152,H142,H138,H130,H124,H116,H104,#REF!,H99,H88,H78,H64,H60,H51,H40,H29,H23,H16)</f>
        <v>#REF!</v>
      </c>
      <c r="I255" s="124" t="e">
        <f>SUM(I249,I245,I243,I240,I238,I229,I218,#REF!,I205,I181,I168,I161,I152,I142,I138,I130,I124,I116,I104,#REF!,I99,I88,I78,I64,I60,I51,I40,I29,I23,I16)</f>
        <v>#REF!</v>
      </c>
      <c r="J255" s="124" t="e">
        <f>SUM(J249,J245,J243,J240,J238,J229,J218,#REF!,J205,J181,J168,J161,J152,J142,J138,J130,J124,J116,J104,#REF!,J99,J88,J78,J64,J60,J51,J40,J29,J23,J16)</f>
        <v>#REF!</v>
      </c>
      <c r="K255" s="124" t="e">
        <f>SUM(K249,K245,K243,K240,K238,K229,K218,#REF!,K205,K181,K168,K161,K152,K142,K138,K130,K124,K116,K104,#REF!,K99,K88,K78,K64,K60,K51,K40,K29,K23,K16)</f>
        <v>#REF!</v>
      </c>
      <c r="L255" s="124" t="e">
        <f>SUM(L249,L245,L243,L240,L238,L229,L218,#REF!,L205,L181,L168,L161,L152,L142,L138,L130,L124,L116,L104,#REF!,L99,L88,L78,L64,L60,L51,L40,L29,L23,L16)</f>
        <v>#REF!</v>
      </c>
      <c r="M255" s="124" t="e">
        <f>SUM(M249,M245,M243,M240,M238,M229,M218,#REF!,M205,M181,M168,M161,M152,M142,M138,M130,M124,M116,M104,#REF!,M99,M88,M78,M64,M60,M51,M40,M29,M23,M16)</f>
        <v>#REF!</v>
      </c>
      <c r="N255" s="124" t="e">
        <f>SUM(N249,N245,N243,N240,N238,N229,N218,#REF!,N205,N181,N168,N161,N152,N142,N138,N130,N124,N116,N104,#REF!,N99,N88,N78,N64,N60,N51,N40,N29,N23,N16)</f>
        <v>#REF!</v>
      </c>
      <c r="O255" s="124" t="e">
        <f>SUM(O249,O245,O243,O240,O238,O229,O218,#REF!,O205,O181,O168,O161,O152,O142,O138,O130,O124,O116,O104,#REF!,O99,O88,O78,O64,O60,O51,O40,O29,O23,O16)</f>
        <v>#REF!</v>
      </c>
      <c r="Q255" t="e">
        <f>H255/E255</f>
        <v>#REF!</v>
      </c>
    </row>
    <row r="259" spans="2:15" s="3" customFormat="1" x14ac:dyDescent="0.25">
      <c r="B259"/>
      <c r="C259" s="4"/>
      <c r="D259" s="51" t="s">
        <v>210</v>
      </c>
      <c r="E259" s="3">
        <v>7100</v>
      </c>
      <c r="I259"/>
      <c r="J259"/>
      <c r="K259"/>
      <c r="L259"/>
      <c r="M259"/>
      <c r="N259"/>
      <c r="O259"/>
    </row>
    <row r="260" spans="2:15" s="3" customFormat="1" x14ac:dyDescent="0.25">
      <c r="B260"/>
      <c r="C260" s="4"/>
      <c r="D260" s="51" t="s">
        <v>211</v>
      </c>
      <c r="E260" s="3">
        <f>E259-E255</f>
        <v>130</v>
      </c>
      <c r="I260"/>
      <c r="J260"/>
      <c r="K260"/>
      <c r="L260"/>
      <c r="M260"/>
      <c r="N260"/>
      <c r="O260"/>
    </row>
  </sheetData>
  <autoFilter ref="A7:G255">
    <filterColumn colId="4" showButton="0"/>
    <filterColumn colId="5" showButton="0"/>
  </autoFilter>
  <mergeCells count="110">
    <mergeCell ref="E1:G1"/>
    <mergeCell ref="D2:G2"/>
    <mergeCell ref="E3:G3"/>
    <mergeCell ref="E4:G4"/>
    <mergeCell ref="A6:G6"/>
    <mergeCell ref="H6:O6"/>
    <mergeCell ref="A10:A15"/>
    <mergeCell ref="B10:B15"/>
    <mergeCell ref="A16:D16"/>
    <mergeCell ref="A17:A22"/>
    <mergeCell ref="B17:B22"/>
    <mergeCell ref="A23:D23"/>
    <mergeCell ref="K7:M7"/>
    <mergeCell ref="N7:N9"/>
    <mergeCell ref="O7:O9"/>
    <mergeCell ref="E8:E9"/>
    <mergeCell ref="F8:G8"/>
    <mergeCell ref="I8:J8"/>
    <mergeCell ref="L8:M8"/>
    <mergeCell ref="A7:A9"/>
    <mergeCell ref="B7:B9"/>
    <mergeCell ref="C7:C9"/>
    <mergeCell ref="D7:D9"/>
    <mergeCell ref="E7:G7"/>
    <mergeCell ref="H7:J7"/>
    <mergeCell ref="A41:A50"/>
    <mergeCell ref="B41:B50"/>
    <mergeCell ref="A51:D51"/>
    <mergeCell ref="A52:A59"/>
    <mergeCell ref="B52:B59"/>
    <mergeCell ref="A60:D60"/>
    <mergeCell ref="A24:A28"/>
    <mergeCell ref="B24:B28"/>
    <mergeCell ref="A29:D29"/>
    <mergeCell ref="A30:A39"/>
    <mergeCell ref="B30:B39"/>
    <mergeCell ref="A40:D40"/>
    <mergeCell ref="A79:A87"/>
    <mergeCell ref="B79:B87"/>
    <mergeCell ref="A88:D88"/>
    <mergeCell ref="A89:A92"/>
    <mergeCell ref="B89:B92"/>
    <mergeCell ref="A99:D99"/>
    <mergeCell ref="A61:A63"/>
    <mergeCell ref="B61:B63"/>
    <mergeCell ref="A64:D64"/>
    <mergeCell ref="A65:A77"/>
    <mergeCell ref="B65:B77"/>
    <mergeCell ref="A78:D78"/>
    <mergeCell ref="A93:D93"/>
    <mergeCell ref="B94:B98"/>
    <mergeCell ref="A94:A98"/>
    <mergeCell ref="A195:A204"/>
    <mergeCell ref="B230:B237"/>
    <mergeCell ref="A230:A237"/>
    <mergeCell ref="A124:D124"/>
    <mergeCell ref="A125:A129"/>
    <mergeCell ref="B125:B129"/>
    <mergeCell ref="A130:D130"/>
    <mergeCell ref="A100:A103"/>
    <mergeCell ref="B100:B103"/>
    <mergeCell ref="A104:D104"/>
    <mergeCell ref="A105:A115"/>
    <mergeCell ref="B105:B115"/>
    <mergeCell ref="A116:D116"/>
    <mergeCell ref="A252:A253"/>
    <mergeCell ref="B252:B253"/>
    <mergeCell ref="A254:D254"/>
    <mergeCell ref="A255:D255"/>
    <mergeCell ref="A240:D240"/>
    <mergeCell ref="A241:A242"/>
    <mergeCell ref="B241:B242"/>
    <mergeCell ref="A243:D243"/>
    <mergeCell ref="A245:D245"/>
    <mergeCell ref="A246:A248"/>
    <mergeCell ref="B246:B248"/>
    <mergeCell ref="A219:A228"/>
    <mergeCell ref="B219:B228"/>
    <mergeCell ref="A229:D229"/>
    <mergeCell ref="A152:D152"/>
    <mergeCell ref="A153:A160"/>
    <mergeCell ref="B153:B160"/>
    <mergeCell ref="A161:D161"/>
    <mergeCell ref="A249:D249"/>
    <mergeCell ref="A251:D251"/>
    <mergeCell ref="A238:D238"/>
    <mergeCell ref="A182:A193"/>
    <mergeCell ref="B182:B193"/>
    <mergeCell ref="A205:D205"/>
    <mergeCell ref="A206:A217"/>
    <mergeCell ref="B206:B217"/>
    <mergeCell ref="A218:D218"/>
    <mergeCell ref="A194:D194"/>
    <mergeCell ref="A162:A167"/>
    <mergeCell ref="B162:B167"/>
    <mergeCell ref="A168:D168"/>
    <mergeCell ref="A169:A180"/>
    <mergeCell ref="B169:B180"/>
    <mergeCell ref="A181:D181"/>
    <mergeCell ref="B195:B204"/>
    <mergeCell ref="A131:A137"/>
    <mergeCell ref="B131:B137"/>
    <mergeCell ref="A138:D138"/>
    <mergeCell ref="A139:A141"/>
    <mergeCell ref="B139:B141"/>
    <mergeCell ref="A142:D142"/>
    <mergeCell ref="A117:A123"/>
    <mergeCell ref="B117:B123"/>
    <mergeCell ref="B143:B151"/>
    <mergeCell ref="A143:A151"/>
  </mergeCells>
  <pageMargins left="0.78740157480314965" right="0.39370078740157483" top="0.78740157480314965" bottom="0.39370078740157483" header="0.31496062992125984" footer="0.31496062992125984"/>
  <pageSetup paperSize="9" scale="52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G43" sqref="G43"/>
    </sheetView>
  </sheetViews>
  <sheetFormatPr defaultRowHeight="15" x14ac:dyDescent="0.25"/>
  <cols>
    <col min="1" max="1" width="4.5703125" customWidth="1"/>
    <col min="2" max="2" width="40.85546875" customWidth="1"/>
    <col min="3" max="3" width="49.140625" customWidth="1"/>
    <col min="4" max="4" width="12.57031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12</v>
      </c>
    </row>
    <row r="5" spans="1:4" ht="16.5" thickBot="1" x14ac:dyDescent="0.3">
      <c r="A5" s="381"/>
      <c r="B5" s="383"/>
      <c r="C5" s="202" t="s">
        <v>264</v>
      </c>
      <c r="D5" s="201">
        <v>8</v>
      </c>
    </row>
    <row r="6" spans="1:4" ht="16.5" thickBot="1" x14ac:dyDescent="0.3">
      <c r="A6" s="377" t="s">
        <v>69</v>
      </c>
      <c r="B6" s="378"/>
      <c r="C6" s="379"/>
      <c r="D6" s="203">
        <v>20</v>
      </c>
    </row>
    <row r="7" spans="1:4" ht="16.5" thickBot="1" x14ac:dyDescent="0.3">
      <c r="A7" s="380">
        <v>2</v>
      </c>
      <c r="B7" s="382" t="s">
        <v>12</v>
      </c>
      <c r="C7" s="207" t="s">
        <v>118</v>
      </c>
      <c r="D7" s="201">
        <v>5</v>
      </c>
    </row>
    <row r="8" spans="1:4" ht="32.25" thickBot="1" x14ac:dyDescent="0.3">
      <c r="A8" s="381"/>
      <c r="B8" s="383"/>
      <c r="C8" s="207" t="s">
        <v>242</v>
      </c>
      <c r="D8" s="201">
        <v>11</v>
      </c>
    </row>
    <row r="9" spans="1:4" ht="16.5" thickBot="1" x14ac:dyDescent="0.3">
      <c r="A9" s="381"/>
      <c r="B9" s="383"/>
      <c r="C9" s="202" t="s">
        <v>14</v>
      </c>
      <c r="D9" s="201">
        <v>13</v>
      </c>
    </row>
    <row r="10" spans="1:4" ht="16.5" thickBot="1" x14ac:dyDescent="0.3">
      <c r="A10" s="377" t="s">
        <v>69</v>
      </c>
      <c r="B10" s="378"/>
      <c r="C10" s="379"/>
      <c r="D10" s="199">
        <v>29</v>
      </c>
    </row>
    <row r="11" spans="1:4" ht="16.5" thickBot="1" x14ac:dyDescent="0.3">
      <c r="A11" s="380">
        <v>3</v>
      </c>
      <c r="B11" s="382" t="s">
        <v>60</v>
      </c>
      <c r="C11" s="207" t="s">
        <v>265</v>
      </c>
      <c r="D11" s="201">
        <v>7</v>
      </c>
    </row>
    <row r="12" spans="1:4" ht="32.25" thickBot="1" x14ac:dyDescent="0.3">
      <c r="A12" s="387"/>
      <c r="B12" s="388"/>
      <c r="C12" s="202" t="s">
        <v>20</v>
      </c>
      <c r="D12" s="201">
        <v>14</v>
      </c>
    </row>
    <row r="13" spans="1:4" ht="16.5" thickBot="1" x14ac:dyDescent="0.3">
      <c r="A13" s="377" t="s">
        <v>69</v>
      </c>
      <c r="B13" s="378"/>
      <c r="C13" s="379"/>
      <c r="D13" s="199">
        <v>21</v>
      </c>
    </row>
    <row r="14" spans="1:4" ht="32.25" thickBot="1" x14ac:dyDescent="0.3">
      <c r="A14" s="380">
        <v>4</v>
      </c>
      <c r="B14" s="382" t="s">
        <v>61</v>
      </c>
      <c r="C14" s="207" t="s">
        <v>104</v>
      </c>
      <c r="D14" s="201">
        <v>16</v>
      </c>
    </row>
    <row r="15" spans="1:4" ht="48" thickBot="1" x14ac:dyDescent="0.3">
      <c r="A15" s="381"/>
      <c r="B15" s="383"/>
      <c r="C15" s="207" t="s">
        <v>101</v>
      </c>
      <c r="D15" s="201">
        <v>20</v>
      </c>
    </row>
    <row r="16" spans="1:4" ht="16.5" thickBot="1" x14ac:dyDescent="0.3">
      <c r="A16" s="377" t="s">
        <v>69</v>
      </c>
      <c r="B16" s="378"/>
      <c r="C16" s="379"/>
      <c r="D16" s="199">
        <v>36</v>
      </c>
    </row>
    <row r="17" spans="1:4" ht="16.5" thickBot="1" x14ac:dyDescent="0.3">
      <c r="A17" s="380">
        <v>5</v>
      </c>
      <c r="B17" s="382" t="s">
        <v>165</v>
      </c>
      <c r="C17" s="202" t="s">
        <v>285</v>
      </c>
      <c r="D17" s="201">
        <v>13</v>
      </c>
    </row>
    <row r="18" spans="1:4" ht="16.5" thickBot="1" x14ac:dyDescent="0.3">
      <c r="A18" s="381"/>
      <c r="B18" s="383"/>
      <c r="C18" s="202" t="s">
        <v>194</v>
      </c>
      <c r="D18" s="201">
        <v>6</v>
      </c>
    </row>
    <row r="19" spans="1:4" ht="16.5" thickBot="1" x14ac:dyDescent="0.3">
      <c r="A19" s="387"/>
      <c r="B19" s="388"/>
      <c r="C19" s="202" t="s">
        <v>195</v>
      </c>
      <c r="D19" s="201">
        <v>10</v>
      </c>
    </row>
    <row r="20" spans="1:4" ht="16.5" thickBot="1" x14ac:dyDescent="0.3">
      <c r="A20" s="377" t="s">
        <v>69</v>
      </c>
      <c r="B20" s="378"/>
      <c r="C20" s="379"/>
      <c r="D20" s="199">
        <v>29</v>
      </c>
    </row>
    <row r="21" spans="1:4" ht="32.25" thickBot="1" x14ac:dyDescent="0.3">
      <c r="A21" s="380">
        <v>6</v>
      </c>
      <c r="B21" s="382" t="s">
        <v>166</v>
      </c>
      <c r="C21" s="207" t="s">
        <v>84</v>
      </c>
      <c r="D21" s="201">
        <v>12</v>
      </c>
    </row>
    <row r="22" spans="1:4" ht="48" thickBot="1" x14ac:dyDescent="0.3">
      <c r="A22" s="381"/>
      <c r="B22" s="383"/>
      <c r="C22" s="207" t="s">
        <v>268</v>
      </c>
      <c r="D22" s="201">
        <v>7</v>
      </c>
    </row>
    <row r="23" spans="1:4" ht="16.5" thickBot="1" x14ac:dyDescent="0.3">
      <c r="A23" s="381"/>
      <c r="B23" s="383"/>
      <c r="C23" s="202" t="s">
        <v>124</v>
      </c>
      <c r="D23" s="201">
        <v>6</v>
      </c>
    </row>
    <row r="24" spans="1:4" ht="16.5" thickBot="1" x14ac:dyDescent="0.3">
      <c r="A24" s="381"/>
      <c r="B24" s="383"/>
      <c r="C24" s="202" t="s">
        <v>223</v>
      </c>
      <c r="D24" s="201">
        <v>8</v>
      </c>
    </row>
    <row r="25" spans="1:4" ht="32.25" thickBot="1" x14ac:dyDescent="0.3">
      <c r="A25" s="381"/>
      <c r="B25" s="383"/>
      <c r="C25" s="207" t="s">
        <v>267</v>
      </c>
      <c r="D25" s="201">
        <v>12</v>
      </c>
    </row>
    <row r="26" spans="1:4" ht="16.5" thickBot="1" x14ac:dyDescent="0.3">
      <c r="A26" s="377" t="s">
        <v>69</v>
      </c>
      <c r="B26" s="378"/>
      <c r="C26" s="379"/>
      <c r="D26" s="199">
        <v>45</v>
      </c>
    </row>
    <row r="27" spans="1:4" ht="32.25" thickBot="1" x14ac:dyDescent="0.3">
      <c r="A27" s="380">
        <v>7</v>
      </c>
      <c r="B27" s="382" t="s">
        <v>62</v>
      </c>
      <c r="C27" s="207" t="s">
        <v>42</v>
      </c>
      <c r="D27" s="201">
        <v>3</v>
      </c>
    </row>
    <row r="28" spans="1:4" ht="32.25" thickBot="1" x14ac:dyDescent="0.3">
      <c r="A28" s="381"/>
      <c r="B28" s="383"/>
      <c r="C28" s="207" t="s">
        <v>125</v>
      </c>
      <c r="D28" s="201">
        <v>3</v>
      </c>
    </row>
    <row r="29" spans="1:4" ht="32.25" thickBot="1" x14ac:dyDescent="0.3">
      <c r="A29" s="381"/>
      <c r="B29" s="383"/>
      <c r="C29" s="207" t="s">
        <v>279</v>
      </c>
      <c r="D29" s="201">
        <v>8</v>
      </c>
    </row>
    <row r="30" spans="1:4" ht="32.25" thickBot="1" x14ac:dyDescent="0.3">
      <c r="A30" s="381"/>
      <c r="B30" s="383"/>
      <c r="C30" s="207" t="s">
        <v>280</v>
      </c>
      <c r="D30" s="201">
        <v>7</v>
      </c>
    </row>
    <row r="31" spans="1:4" ht="16.5" thickBot="1" x14ac:dyDescent="0.3">
      <c r="A31" s="381"/>
      <c r="B31" s="383"/>
      <c r="C31" s="207" t="s">
        <v>245</v>
      </c>
      <c r="D31" s="201">
        <v>17</v>
      </c>
    </row>
    <row r="32" spans="1:4" ht="32.25" thickBot="1" x14ac:dyDescent="0.3">
      <c r="A32" s="381"/>
      <c r="B32" s="383"/>
      <c r="C32" s="207" t="s">
        <v>127</v>
      </c>
      <c r="D32" s="201">
        <v>10</v>
      </c>
    </row>
    <row r="33" spans="1:4" ht="32.25" thickBot="1" x14ac:dyDescent="0.3">
      <c r="A33" s="381"/>
      <c r="B33" s="383"/>
      <c r="C33" s="202" t="s">
        <v>281</v>
      </c>
      <c r="D33" s="201">
        <v>7</v>
      </c>
    </row>
    <row r="34" spans="1:4" ht="16.5" thickBot="1" x14ac:dyDescent="0.3">
      <c r="A34" s="377" t="s">
        <v>69</v>
      </c>
      <c r="B34" s="378"/>
      <c r="C34" s="379"/>
      <c r="D34" s="199">
        <v>55</v>
      </c>
    </row>
    <row r="35" spans="1:4" ht="32.25" thickBot="1" x14ac:dyDescent="0.3">
      <c r="A35" s="380">
        <v>8</v>
      </c>
      <c r="B35" s="382" t="s">
        <v>63</v>
      </c>
      <c r="C35" s="207" t="s">
        <v>270</v>
      </c>
      <c r="D35" s="201">
        <v>5</v>
      </c>
    </row>
    <row r="36" spans="1:4" ht="16.5" thickBot="1" x14ac:dyDescent="0.3">
      <c r="A36" s="381"/>
      <c r="B36" s="383"/>
      <c r="C36" s="207" t="s">
        <v>20</v>
      </c>
      <c r="D36" s="201">
        <v>9</v>
      </c>
    </row>
    <row r="37" spans="1:4" ht="16.5" thickBot="1" x14ac:dyDescent="0.3">
      <c r="A37" s="381"/>
      <c r="B37" s="383"/>
      <c r="C37" s="202" t="s">
        <v>24</v>
      </c>
      <c r="D37" s="201">
        <v>17</v>
      </c>
    </row>
    <row r="38" spans="1:4" ht="16.5" thickBot="1" x14ac:dyDescent="0.3">
      <c r="A38" s="377" t="s">
        <v>69</v>
      </c>
      <c r="B38" s="378"/>
      <c r="C38" s="379"/>
      <c r="D38" s="199">
        <v>31</v>
      </c>
    </row>
    <row r="39" spans="1:4" ht="48" thickBot="1" x14ac:dyDescent="0.3">
      <c r="A39" s="228">
        <v>9</v>
      </c>
      <c r="B39" s="229" t="s">
        <v>65</v>
      </c>
      <c r="C39" s="207" t="s">
        <v>283</v>
      </c>
      <c r="D39" s="201">
        <v>9</v>
      </c>
    </row>
    <row r="40" spans="1:4" ht="16.5" thickBot="1" x14ac:dyDescent="0.3">
      <c r="A40" s="377" t="s">
        <v>69</v>
      </c>
      <c r="B40" s="378"/>
      <c r="C40" s="379"/>
      <c r="D40" s="199">
        <v>9</v>
      </c>
    </row>
    <row r="41" spans="1:4" ht="32.25" thickBot="1" x14ac:dyDescent="0.3">
      <c r="A41" s="380">
        <v>10</v>
      </c>
      <c r="B41" s="382" t="s">
        <v>64</v>
      </c>
      <c r="C41" s="207" t="s">
        <v>84</v>
      </c>
      <c r="D41" s="201">
        <v>12</v>
      </c>
    </row>
    <row r="42" spans="1:4" ht="16.5" thickBot="1" x14ac:dyDescent="0.3">
      <c r="A42" s="381"/>
      <c r="B42" s="383"/>
      <c r="C42" s="207" t="s">
        <v>53</v>
      </c>
      <c r="D42" s="201">
        <v>7</v>
      </c>
    </row>
    <row r="43" spans="1:4" ht="32.25" thickBot="1" x14ac:dyDescent="0.3">
      <c r="A43" s="381"/>
      <c r="B43" s="383"/>
      <c r="C43" s="207" t="s">
        <v>106</v>
      </c>
      <c r="D43" s="201">
        <v>15</v>
      </c>
    </row>
    <row r="44" spans="1:4" ht="32.25" thickBot="1" x14ac:dyDescent="0.3">
      <c r="A44" s="381"/>
      <c r="B44" s="383"/>
      <c r="C44" s="207" t="s">
        <v>286</v>
      </c>
      <c r="D44" s="201">
        <v>17</v>
      </c>
    </row>
    <row r="45" spans="1:4" ht="48" thickBot="1" x14ac:dyDescent="0.3">
      <c r="A45" s="381"/>
      <c r="B45" s="383"/>
      <c r="C45" s="207" t="s">
        <v>57</v>
      </c>
      <c r="D45" s="201">
        <v>6</v>
      </c>
    </row>
    <row r="46" spans="1:4" ht="32.25" thickBot="1" x14ac:dyDescent="0.3">
      <c r="A46" s="381"/>
      <c r="B46" s="383"/>
      <c r="C46" s="207" t="s">
        <v>152</v>
      </c>
      <c r="D46" s="201">
        <v>11</v>
      </c>
    </row>
    <row r="47" spans="1:4" ht="16.5" thickBot="1" x14ac:dyDescent="0.3">
      <c r="A47" s="377" t="s">
        <v>69</v>
      </c>
      <c r="B47" s="378"/>
      <c r="C47" s="379"/>
      <c r="D47" s="199">
        <v>68</v>
      </c>
    </row>
    <row r="48" spans="1:4" ht="16.5" thickBot="1" x14ac:dyDescent="0.3">
      <c r="A48" s="384" t="s">
        <v>161</v>
      </c>
      <c r="B48" s="385"/>
      <c r="C48" s="386"/>
      <c r="D48" s="204">
        <v>343</v>
      </c>
    </row>
  </sheetData>
  <mergeCells count="33">
    <mergeCell ref="A1:A3"/>
    <mergeCell ref="B1:B3"/>
    <mergeCell ref="C1:C3"/>
    <mergeCell ref="D1:D3"/>
    <mergeCell ref="A16:C16"/>
    <mergeCell ref="A7:A9"/>
    <mergeCell ref="B7:B9"/>
    <mergeCell ref="A10:C10"/>
    <mergeCell ref="A4:A5"/>
    <mergeCell ref="B4:B5"/>
    <mergeCell ref="A6:C6"/>
    <mergeCell ref="A11:A12"/>
    <mergeCell ref="B11:B12"/>
    <mergeCell ref="A13:C13"/>
    <mergeCell ref="A14:A15"/>
    <mergeCell ref="B14:B15"/>
    <mergeCell ref="A38:C38"/>
    <mergeCell ref="A17:A19"/>
    <mergeCell ref="B17:B19"/>
    <mergeCell ref="A20:C20"/>
    <mergeCell ref="A21:A25"/>
    <mergeCell ref="B21:B25"/>
    <mergeCell ref="A26:C26"/>
    <mergeCell ref="A27:A33"/>
    <mergeCell ref="B27:B33"/>
    <mergeCell ref="A34:C34"/>
    <mergeCell ref="A35:A37"/>
    <mergeCell ref="B35:B37"/>
    <mergeCell ref="A48:C48"/>
    <mergeCell ref="A40:C40"/>
    <mergeCell ref="A41:A46"/>
    <mergeCell ref="B41:B46"/>
    <mergeCell ref="A47:C47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5" workbookViewId="0">
      <selection activeCell="G43" sqref="G43"/>
    </sheetView>
  </sheetViews>
  <sheetFormatPr defaultRowHeight="15" x14ac:dyDescent="0.25"/>
  <cols>
    <col min="1" max="1" width="4.5703125" customWidth="1"/>
    <col min="2" max="2" width="42.42578125" customWidth="1"/>
    <col min="3" max="3" width="50.140625" customWidth="1"/>
    <col min="4" max="4" width="12.140625" customWidth="1"/>
  </cols>
  <sheetData>
    <row r="1" spans="1:4" x14ac:dyDescent="0.25">
      <c r="A1" s="368" t="s">
        <v>1</v>
      </c>
      <c r="B1" s="371" t="s">
        <v>2</v>
      </c>
      <c r="C1" s="371" t="s">
        <v>4</v>
      </c>
      <c r="D1" s="374" t="s">
        <v>284</v>
      </c>
    </row>
    <row r="2" spans="1:4" x14ac:dyDescent="0.25">
      <c r="A2" s="369"/>
      <c r="B2" s="372"/>
      <c r="C2" s="372"/>
      <c r="D2" s="375"/>
    </row>
    <row r="3" spans="1:4" ht="15.75" thickBot="1" x14ac:dyDescent="0.3">
      <c r="A3" s="370"/>
      <c r="B3" s="373"/>
      <c r="C3" s="373"/>
      <c r="D3" s="376"/>
    </row>
    <row r="4" spans="1:4" ht="32.25" thickBot="1" x14ac:dyDescent="0.3">
      <c r="A4" s="380">
        <v>1</v>
      </c>
      <c r="B4" s="382" t="s">
        <v>30</v>
      </c>
      <c r="C4" s="207" t="s">
        <v>263</v>
      </c>
      <c r="D4" s="201">
        <v>11</v>
      </c>
    </row>
    <row r="5" spans="1:4" ht="16.5" thickBot="1" x14ac:dyDescent="0.3">
      <c r="A5" s="381"/>
      <c r="B5" s="383"/>
      <c r="C5" s="202" t="s">
        <v>264</v>
      </c>
      <c r="D5" s="201">
        <v>4</v>
      </c>
    </row>
    <row r="6" spans="1:4" ht="16.5" thickBot="1" x14ac:dyDescent="0.3">
      <c r="A6" s="377" t="s">
        <v>69</v>
      </c>
      <c r="B6" s="378"/>
      <c r="C6" s="379"/>
      <c r="D6" s="203">
        <v>15</v>
      </c>
    </row>
    <row r="7" spans="1:4" ht="16.5" thickBot="1" x14ac:dyDescent="0.3">
      <c r="A7" s="380">
        <v>2</v>
      </c>
      <c r="B7" s="382" t="s">
        <v>12</v>
      </c>
      <c r="C7" s="207" t="s">
        <v>118</v>
      </c>
      <c r="D7" s="201">
        <v>5</v>
      </c>
    </row>
    <row r="8" spans="1:4" ht="32.25" thickBot="1" x14ac:dyDescent="0.3">
      <c r="A8" s="381"/>
      <c r="B8" s="383"/>
      <c r="C8" s="207" t="s">
        <v>242</v>
      </c>
      <c r="D8" s="201">
        <v>11</v>
      </c>
    </row>
    <row r="9" spans="1:4" ht="16.5" thickBot="1" x14ac:dyDescent="0.3">
      <c r="A9" s="381"/>
      <c r="B9" s="383"/>
      <c r="C9" s="202" t="s">
        <v>14</v>
      </c>
      <c r="D9" s="201">
        <v>13</v>
      </c>
    </row>
    <row r="10" spans="1:4" ht="16.5" thickBot="1" x14ac:dyDescent="0.3">
      <c r="A10" s="377" t="s">
        <v>69</v>
      </c>
      <c r="B10" s="378"/>
      <c r="C10" s="379"/>
      <c r="D10" s="199">
        <v>29</v>
      </c>
    </row>
    <row r="11" spans="1:4" ht="16.5" thickBot="1" x14ac:dyDescent="0.3">
      <c r="A11" s="380">
        <v>3</v>
      </c>
      <c r="B11" s="382" t="s">
        <v>60</v>
      </c>
      <c r="C11" s="207" t="s">
        <v>265</v>
      </c>
      <c r="D11" s="201">
        <v>7</v>
      </c>
    </row>
    <row r="12" spans="1:4" ht="16.5" thickBot="1" x14ac:dyDescent="0.3">
      <c r="A12" s="387"/>
      <c r="B12" s="388"/>
      <c r="C12" s="202" t="s">
        <v>20</v>
      </c>
      <c r="D12" s="201">
        <v>14</v>
      </c>
    </row>
    <row r="13" spans="1:4" ht="16.5" thickBot="1" x14ac:dyDescent="0.3">
      <c r="A13" s="377" t="s">
        <v>69</v>
      </c>
      <c r="B13" s="378"/>
      <c r="C13" s="379"/>
      <c r="D13" s="199">
        <v>21</v>
      </c>
    </row>
    <row r="14" spans="1:4" ht="32.25" thickBot="1" x14ac:dyDescent="0.3">
      <c r="A14" s="380">
        <v>4</v>
      </c>
      <c r="B14" s="382" t="s">
        <v>61</v>
      </c>
      <c r="C14" s="207" t="s">
        <v>104</v>
      </c>
      <c r="D14" s="201">
        <v>16</v>
      </c>
    </row>
    <row r="15" spans="1:4" ht="48" thickBot="1" x14ac:dyDescent="0.3">
      <c r="A15" s="381"/>
      <c r="B15" s="383"/>
      <c r="C15" s="207" t="s">
        <v>101</v>
      </c>
      <c r="D15" s="201">
        <v>20</v>
      </c>
    </row>
    <row r="16" spans="1:4" ht="16.5" thickBot="1" x14ac:dyDescent="0.3">
      <c r="A16" s="377" t="s">
        <v>69</v>
      </c>
      <c r="B16" s="378"/>
      <c r="C16" s="379"/>
      <c r="D16" s="199">
        <v>36</v>
      </c>
    </row>
    <row r="17" spans="1:4" ht="16.5" thickBot="1" x14ac:dyDescent="0.3">
      <c r="A17" s="380">
        <v>5</v>
      </c>
      <c r="B17" s="382" t="s">
        <v>165</v>
      </c>
      <c r="C17" s="202" t="s">
        <v>285</v>
      </c>
      <c r="D17" s="201">
        <v>14</v>
      </c>
    </row>
    <row r="18" spans="1:4" ht="16.5" thickBot="1" x14ac:dyDescent="0.3">
      <c r="A18" s="381"/>
      <c r="B18" s="383"/>
      <c r="C18" s="202" t="s">
        <v>194</v>
      </c>
      <c r="D18" s="201">
        <v>8</v>
      </c>
    </row>
    <row r="19" spans="1:4" ht="16.5" thickBot="1" x14ac:dyDescent="0.3">
      <c r="A19" s="387"/>
      <c r="B19" s="388"/>
      <c r="C19" s="202" t="s">
        <v>195</v>
      </c>
      <c r="D19" s="201">
        <v>11</v>
      </c>
    </row>
    <row r="20" spans="1:4" ht="16.5" thickBot="1" x14ac:dyDescent="0.3">
      <c r="A20" s="377" t="s">
        <v>69</v>
      </c>
      <c r="B20" s="378"/>
      <c r="C20" s="379"/>
      <c r="D20" s="199">
        <v>33</v>
      </c>
    </row>
    <row r="21" spans="1:4" ht="32.25" thickBot="1" x14ac:dyDescent="0.3">
      <c r="A21" s="380">
        <v>6</v>
      </c>
      <c r="B21" s="382" t="s">
        <v>166</v>
      </c>
      <c r="C21" s="207" t="s">
        <v>84</v>
      </c>
      <c r="D21" s="201">
        <v>11</v>
      </c>
    </row>
    <row r="22" spans="1:4" ht="48" thickBot="1" x14ac:dyDescent="0.3">
      <c r="A22" s="381"/>
      <c r="B22" s="383"/>
      <c r="C22" s="207" t="s">
        <v>268</v>
      </c>
      <c r="D22" s="201">
        <v>7</v>
      </c>
    </row>
    <row r="23" spans="1:4" ht="16.5" thickBot="1" x14ac:dyDescent="0.3">
      <c r="A23" s="381"/>
      <c r="B23" s="383"/>
      <c r="C23" s="202" t="s">
        <v>124</v>
      </c>
      <c r="D23" s="201">
        <v>6</v>
      </c>
    </row>
    <row r="24" spans="1:4" ht="16.5" thickBot="1" x14ac:dyDescent="0.3">
      <c r="A24" s="381"/>
      <c r="B24" s="383"/>
      <c r="C24" s="202" t="s">
        <v>223</v>
      </c>
      <c r="D24" s="201">
        <v>9</v>
      </c>
    </row>
    <row r="25" spans="1:4" ht="32.25" thickBot="1" x14ac:dyDescent="0.3">
      <c r="A25" s="381"/>
      <c r="B25" s="383"/>
      <c r="C25" s="207" t="s">
        <v>267</v>
      </c>
      <c r="D25" s="201">
        <v>12</v>
      </c>
    </row>
    <row r="26" spans="1:4" ht="16.5" thickBot="1" x14ac:dyDescent="0.3">
      <c r="A26" s="377" t="s">
        <v>69</v>
      </c>
      <c r="B26" s="378"/>
      <c r="C26" s="379"/>
      <c r="D26" s="199">
        <v>45</v>
      </c>
    </row>
    <row r="27" spans="1:4" ht="32.25" thickBot="1" x14ac:dyDescent="0.3">
      <c r="A27" s="380">
        <v>7</v>
      </c>
      <c r="B27" s="382" t="s">
        <v>62</v>
      </c>
      <c r="C27" s="207" t="s">
        <v>42</v>
      </c>
      <c r="D27" s="201">
        <v>3</v>
      </c>
    </row>
    <row r="28" spans="1:4" ht="32.25" thickBot="1" x14ac:dyDescent="0.3">
      <c r="A28" s="381"/>
      <c r="B28" s="383"/>
      <c r="C28" s="207" t="s">
        <v>279</v>
      </c>
      <c r="D28" s="201">
        <v>8</v>
      </c>
    </row>
    <row r="29" spans="1:4" ht="32.25" thickBot="1" x14ac:dyDescent="0.3">
      <c r="A29" s="381"/>
      <c r="B29" s="383"/>
      <c r="C29" s="207" t="s">
        <v>280</v>
      </c>
      <c r="D29" s="201">
        <v>7</v>
      </c>
    </row>
    <row r="30" spans="1:4" ht="16.5" thickBot="1" x14ac:dyDescent="0.3">
      <c r="A30" s="381"/>
      <c r="B30" s="383"/>
      <c r="C30" s="207" t="s">
        <v>245</v>
      </c>
      <c r="D30" s="201">
        <v>17</v>
      </c>
    </row>
    <row r="31" spans="1:4" ht="32.25" thickBot="1" x14ac:dyDescent="0.3">
      <c r="A31" s="381"/>
      <c r="B31" s="383"/>
      <c r="C31" s="207" t="s">
        <v>127</v>
      </c>
      <c r="D31" s="201">
        <v>10</v>
      </c>
    </row>
    <row r="32" spans="1:4" ht="32.25" thickBot="1" x14ac:dyDescent="0.3">
      <c r="A32" s="381"/>
      <c r="B32" s="383"/>
      <c r="C32" s="202" t="s">
        <v>281</v>
      </c>
      <c r="D32" s="201">
        <v>6</v>
      </c>
    </row>
    <row r="33" spans="1:4" ht="16.5" thickBot="1" x14ac:dyDescent="0.3">
      <c r="A33" s="377" t="s">
        <v>69</v>
      </c>
      <c r="B33" s="378"/>
      <c r="C33" s="379"/>
      <c r="D33" s="199">
        <v>51</v>
      </c>
    </row>
    <row r="34" spans="1:4" ht="32.25" thickBot="1" x14ac:dyDescent="0.3">
      <c r="A34" s="380">
        <v>8</v>
      </c>
      <c r="B34" s="382" t="s">
        <v>63</v>
      </c>
      <c r="C34" s="207" t="s">
        <v>270</v>
      </c>
      <c r="D34" s="201">
        <v>5</v>
      </c>
    </row>
    <row r="35" spans="1:4" ht="16.5" thickBot="1" x14ac:dyDescent="0.3">
      <c r="A35" s="381"/>
      <c r="B35" s="383"/>
      <c r="C35" s="207" t="s">
        <v>20</v>
      </c>
      <c r="D35" s="201">
        <v>9</v>
      </c>
    </row>
    <row r="36" spans="1:4" ht="16.5" thickBot="1" x14ac:dyDescent="0.3">
      <c r="A36" s="381"/>
      <c r="B36" s="383"/>
      <c r="C36" s="202" t="s">
        <v>24</v>
      </c>
      <c r="D36" s="201">
        <v>17</v>
      </c>
    </row>
    <row r="37" spans="1:4" ht="16.5" thickBot="1" x14ac:dyDescent="0.3">
      <c r="A37" s="377" t="s">
        <v>69</v>
      </c>
      <c r="B37" s="378"/>
      <c r="C37" s="379"/>
      <c r="D37" s="199">
        <v>31</v>
      </c>
    </row>
    <row r="38" spans="1:4" ht="48" thickBot="1" x14ac:dyDescent="0.3">
      <c r="A38" s="230">
        <v>9</v>
      </c>
      <c r="B38" s="231" t="s">
        <v>65</v>
      </c>
      <c r="C38" s="207" t="s">
        <v>283</v>
      </c>
      <c r="D38" s="201">
        <v>8</v>
      </c>
    </row>
    <row r="39" spans="1:4" ht="16.5" thickBot="1" x14ac:dyDescent="0.3">
      <c r="A39" s="377" t="s">
        <v>69</v>
      </c>
      <c r="B39" s="378"/>
      <c r="C39" s="379"/>
      <c r="D39" s="199">
        <v>8</v>
      </c>
    </row>
    <row r="40" spans="1:4" ht="32.25" thickBot="1" x14ac:dyDescent="0.3">
      <c r="A40" s="380">
        <v>10</v>
      </c>
      <c r="B40" s="382" t="s">
        <v>64</v>
      </c>
      <c r="C40" s="207" t="s">
        <v>84</v>
      </c>
      <c r="D40" s="201">
        <v>12</v>
      </c>
    </row>
    <row r="41" spans="1:4" ht="16.5" thickBot="1" x14ac:dyDescent="0.3">
      <c r="A41" s="381"/>
      <c r="B41" s="383"/>
      <c r="C41" s="207" t="s">
        <v>53</v>
      </c>
      <c r="D41" s="201">
        <v>7</v>
      </c>
    </row>
    <row r="42" spans="1:4" ht="32.25" thickBot="1" x14ac:dyDescent="0.3">
      <c r="A42" s="381"/>
      <c r="B42" s="383"/>
      <c r="C42" s="207" t="s">
        <v>106</v>
      </c>
      <c r="D42" s="201">
        <v>15</v>
      </c>
    </row>
    <row r="43" spans="1:4" ht="32.25" thickBot="1" x14ac:dyDescent="0.3">
      <c r="A43" s="381"/>
      <c r="B43" s="383"/>
      <c r="C43" s="207" t="s">
        <v>286</v>
      </c>
      <c r="D43" s="201">
        <v>17</v>
      </c>
    </row>
    <row r="44" spans="1:4" ht="48" thickBot="1" x14ac:dyDescent="0.3">
      <c r="A44" s="381"/>
      <c r="B44" s="383"/>
      <c r="C44" s="207" t="s">
        <v>57</v>
      </c>
      <c r="D44" s="201">
        <v>6</v>
      </c>
    </row>
    <row r="45" spans="1:4" ht="32.25" thickBot="1" x14ac:dyDescent="0.3">
      <c r="A45" s="381"/>
      <c r="B45" s="383"/>
      <c r="C45" s="207" t="s">
        <v>152</v>
      </c>
      <c r="D45" s="201">
        <v>11</v>
      </c>
    </row>
    <row r="46" spans="1:4" ht="16.5" thickBot="1" x14ac:dyDescent="0.3">
      <c r="A46" s="377" t="s">
        <v>69</v>
      </c>
      <c r="B46" s="378"/>
      <c r="C46" s="379"/>
      <c r="D46" s="199">
        <v>68</v>
      </c>
    </row>
    <row r="47" spans="1:4" ht="16.5" thickBot="1" x14ac:dyDescent="0.3">
      <c r="A47" s="384" t="s">
        <v>161</v>
      </c>
      <c r="B47" s="385"/>
      <c r="C47" s="386"/>
      <c r="D47" s="204">
        <v>337</v>
      </c>
    </row>
  </sheetData>
  <autoFilter ref="A1:D47"/>
  <mergeCells count="33">
    <mergeCell ref="A47:C47"/>
    <mergeCell ref="A39:C39"/>
    <mergeCell ref="A40:A45"/>
    <mergeCell ref="B40:B45"/>
    <mergeCell ref="A46:C46"/>
    <mergeCell ref="A37:C37"/>
    <mergeCell ref="A17:A19"/>
    <mergeCell ref="B17:B19"/>
    <mergeCell ref="A20:C20"/>
    <mergeCell ref="A21:A25"/>
    <mergeCell ref="B21:B25"/>
    <mergeCell ref="A26:C26"/>
    <mergeCell ref="A27:A32"/>
    <mergeCell ref="B27:B32"/>
    <mergeCell ref="A33:C33"/>
    <mergeCell ref="A34:A36"/>
    <mergeCell ref="B34:B36"/>
    <mergeCell ref="A1:A3"/>
    <mergeCell ref="B1:B3"/>
    <mergeCell ref="C1:C3"/>
    <mergeCell ref="D1:D3"/>
    <mergeCell ref="A16:C16"/>
    <mergeCell ref="A7:A9"/>
    <mergeCell ref="B7:B9"/>
    <mergeCell ref="A10:C10"/>
    <mergeCell ref="A4:A5"/>
    <mergeCell ref="B4:B5"/>
    <mergeCell ref="A6:C6"/>
    <mergeCell ref="A11:A12"/>
    <mergeCell ref="B11:B12"/>
    <mergeCell ref="A13:C13"/>
    <mergeCell ref="A14:A15"/>
    <mergeCell ref="B14:B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0"/>
  <sheetViews>
    <sheetView view="pageBreakPreview" zoomScale="85" zoomScaleNormal="40" zoomScaleSheetLayoutView="85" workbookViewId="0">
      <pane xSplit="4" ySplit="12" topLeftCell="E199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5" ht="18.75" x14ac:dyDescent="0.25">
      <c r="D1" s="348" t="s">
        <v>218</v>
      </c>
      <c r="E1" s="348"/>
      <c r="F1" s="348"/>
      <c r="G1" s="348"/>
    </row>
    <row r="2" spans="1:15" ht="18.75" x14ac:dyDescent="0.25">
      <c r="D2" s="349" t="s">
        <v>219</v>
      </c>
      <c r="E2" s="349"/>
      <c r="F2" s="349"/>
      <c r="G2" s="349"/>
    </row>
    <row r="3" spans="1:15" ht="18.75" x14ac:dyDescent="0.25">
      <c r="D3" s="349" t="s">
        <v>252</v>
      </c>
      <c r="E3" s="349"/>
      <c r="F3" s="349"/>
      <c r="G3" s="349"/>
    </row>
    <row r="5" spans="1:15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5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5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5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5" ht="21" thickBot="1" x14ac:dyDescent="0.3">
      <c r="A9" s="333" t="s">
        <v>137</v>
      </c>
      <c r="B9" s="333"/>
      <c r="C9" s="333"/>
      <c r="D9" s="333"/>
      <c r="E9" s="333"/>
      <c r="F9" s="333"/>
      <c r="G9" s="333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5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5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25"/>
      <c r="L11" s="317" t="s">
        <v>9</v>
      </c>
      <c r="M11" s="317"/>
      <c r="N11" s="311"/>
      <c r="O11" s="313"/>
    </row>
    <row r="12" spans="1:15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5" ht="18.75" x14ac:dyDescent="0.25">
      <c r="A13" s="350">
        <v>1</v>
      </c>
      <c r="B13" s="355" t="s">
        <v>48</v>
      </c>
      <c r="C13" s="12" t="s">
        <v>17</v>
      </c>
      <c r="D13" s="13" t="s">
        <v>18</v>
      </c>
      <c r="E13" s="14">
        <v>50</v>
      </c>
      <c r="F13" s="14">
        <v>50</v>
      </c>
      <c r="G13" s="15"/>
    </row>
    <row r="14" spans="1:15" ht="18.75" x14ac:dyDescent="0.25">
      <c r="A14" s="350"/>
      <c r="B14" s="356"/>
      <c r="C14" s="57" t="s">
        <v>19</v>
      </c>
      <c r="D14" s="58" t="s">
        <v>20</v>
      </c>
      <c r="E14" s="59">
        <v>50</v>
      </c>
      <c r="F14" s="59">
        <v>50</v>
      </c>
      <c r="G14" s="60"/>
    </row>
    <row r="15" spans="1:15" ht="18.75" x14ac:dyDescent="0.25">
      <c r="A15" s="350"/>
      <c r="B15" s="356"/>
      <c r="C15" s="57" t="s">
        <v>49</v>
      </c>
      <c r="D15" s="58" t="s">
        <v>95</v>
      </c>
      <c r="E15" s="59">
        <v>50</v>
      </c>
      <c r="F15" s="59">
        <v>50</v>
      </c>
      <c r="G15" s="60"/>
    </row>
    <row r="16" spans="1:15" ht="18.75" x14ac:dyDescent="0.25">
      <c r="A16" s="350"/>
      <c r="B16" s="356"/>
      <c r="C16" s="57" t="s">
        <v>50</v>
      </c>
      <c r="D16" s="58" t="s">
        <v>51</v>
      </c>
      <c r="E16" s="59">
        <v>25</v>
      </c>
      <c r="F16" s="59">
        <v>25</v>
      </c>
      <c r="G16" s="62"/>
    </row>
    <row r="17" spans="1:15" ht="18.75" x14ac:dyDescent="0.25">
      <c r="A17" s="350"/>
      <c r="B17" s="356"/>
      <c r="C17" s="57" t="s">
        <v>50</v>
      </c>
      <c r="D17" s="58" t="s">
        <v>51</v>
      </c>
      <c r="E17" s="59">
        <v>25</v>
      </c>
      <c r="F17" s="59"/>
      <c r="G17" s="59">
        <v>25</v>
      </c>
    </row>
    <row r="18" spans="1:15" ht="18.75" x14ac:dyDescent="0.25">
      <c r="A18" s="350"/>
      <c r="B18" s="357"/>
      <c r="C18" s="16" t="s">
        <v>148</v>
      </c>
      <c r="D18" s="17" t="s">
        <v>149</v>
      </c>
      <c r="E18" s="20">
        <v>25</v>
      </c>
      <c r="F18" s="20">
        <v>25</v>
      </c>
      <c r="G18" s="21"/>
      <c r="H18" s="11"/>
    </row>
    <row r="19" spans="1:15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>SUM(G13:G18)</f>
        <v>25</v>
      </c>
    </row>
    <row r="20" spans="1:15" ht="18.75" x14ac:dyDescent="0.25">
      <c r="A20" s="350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8"/>
      <c r="I20" s="18">
        <v>1</v>
      </c>
      <c r="J20" s="18"/>
      <c r="K20" s="18"/>
      <c r="L20" s="18"/>
      <c r="M20" s="18"/>
      <c r="N20" s="18"/>
      <c r="O20" s="18"/>
    </row>
    <row r="21" spans="1:15" ht="18.75" x14ac:dyDescent="0.25">
      <c r="A21" s="350"/>
      <c r="B21" s="340"/>
      <c r="C21" s="57" t="s">
        <v>39</v>
      </c>
      <c r="D21" s="58" t="s">
        <v>40</v>
      </c>
      <c r="E21" s="59">
        <v>25</v>
      </c>
      <c r="F21" s="59">
        <v>25</v>
      </c>
      <c r="G21" s="35"/>
      <c r="H21" s="18"/>
      <c r="I21" s="18">
        <v>3</v>
      </c>
      <c r="J21" s="18"/>
      <c r="K21" s="18"/>
      <c r="L21" s="18"/>
      <c r="M21" s="18"/>
      <c r="N21" s="18"/>
      <c r="O21" s="18"/>
    </row>
    <row r="22" spans="1:15" ht="18.75" x14ac:dyDescent="0.25">
      <c r="A22" s="350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8"/>
      <c r="I22" s="18">
        <v>19</v>
      </c>
      <c r="J22" s="18"/>
      <c r="K22" s="18"/>
      <c r="L22" s="18">
        <v>1</v>
      </c>
      <c r="M22" s="18"/>
      <c r="N22" s="18"/>
      <c r="O22" s="18"/>
    </row>
    <row r="23" spans="1:15" ht="18.75" x14ac:dyDescent="0.25">
      <c r="A23" s="350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8"/>
      <c r="I23" s="18">
        <v>2</v>
      </c>
      <c r="J23" s="18"/>
      <c r="K23" s="18"/>
      <c r="L23" s="18">
        <v>1</v>
      </c>
      <c r="M23" s="18"/>
      <c r="N23" s="18"/>
      <c r="O23" s="18"/>
    </row>
    <row r="24" spans="1:15" ht="37.5" x14ac:dyDescent="0.25">
      <c r="A24" s="350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8"/>
      <c r="I24" s="18">
        <v>2</v>
      </c>
      <c r="J24" s="18"/>
      <c r="K24" s="18"/>
      <c r="L24" s="18"/>
      <c r="M24" s="18"/>
      <c r="N24" s="18"/>
      <c r="O24" s="18"/>
    </row>
    <row r="25" spans="1:15" ht="18.75" x14ac:dyDescent="0.25">
      <c r="A25" s="350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8"/>
      <c r="I25" s="18">
        <v>0</v>
      </c>
      <c r="J25" s="18"/>
      <c r="K25" s="18"/>
      <c r="L25" s="18"/>
      <c r="M25" s="18"/>
      <c r="N25" s="18"/>
      <c r="O25" s="18"/>
    </row>
    <row r="26" spans="1:15" ht="37.5" x14ac:dyDescent="0.25">
      <c r="A26" s="350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8"/>
      <c r="I26" s="18">
        <v>0</v>
      </c>
      <c r="J26" s="18"/>
      <c r="K26" s="18"/>
      <c r="L26" s="18"/>
      <c r="M26" s="18"/>
      <c r="N26" s="18"/>
      <c r="O26" s="18"/>
    </row>
    <row r="27" spans="1:15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>SUM(F20:F26)</f>
        <v>300</v>
      </c>
      <c r="G27" s="23">
        <f>SUM(G20:G26)</f>
        <v>0</v>
      </c>
      <c r="H27" s="23">
        <f t="shared" ref="H27:O27" si="0">SUM(H20:H26)</f>
        <v>0</v>
      </c>
      <c r="I27" s="23">
        <f t="shared" si="0"/>
        <v>27</v>
      </c>
      <c r="J27" s="23">
        <f t="shared" si="0"/>
        <v>0</v>
      </c>
      <c r="K27" s="23">
        <f t="shared" si="0"/>
        <v>0</v>
      </c>
      <c r="L27" s="23">
        <f t="shared" si="0"/>
        <v>2</v>
      </c>
      <c r="M27" s="23">
        <f t="shared" si="0"/>
        <v>0</v>
      </c>
      <c r="N27" s="23">
        <f t="shared" si="0"/>
        <v>0</v>
      </c>
      <c r="O27" s="23">
        <f t="shared" si="0"/>
        <v>0</v>
      </c>
    </row>
    <row r="28" spans="1:15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20">
        <v>2</v>
      </c>
      <c r="I28" s="20">
        <v>2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2</v>
      </c>
    </row>
    <row r="29" spans="1:15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20">
        <v>2</v>
      </c>
      <c r="I29" s="20">
        <v>2</v>
      </c>
      <c r="J29" s="20">
        <v>0</v>
      </c>
      <c r="K29" s="20">
        <v>1</v>
      </c>
      <c r="L29" s="20">
        <v>1</v>
      </c>
      <c r="M29" s="20">
        <v>0</v>
      </c>
      <c r="N29" s="20">
        <v>0</v>
      </c>
      <c r="O29" s="20">
        <v>2</v>
      </c>
    </row>
    <row r="30" spans="1:15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20">
        <v>6</v>
      </c>
      <c r="I30" s="20">
        <v>6</v>
      </c>
      <c r="J30" s="20">
        <v>0</v>
      </c>
      <c r="K30" s="20">
        <v>2</v>
      </c>
      <c r="L30" s="20">
        <v>2</v>
      </c>
      <c r="M30" s="20">
        <v>0</v>
      </c>
      <c r="N30" s="20">
        <v>1</v>
      </c>
      <c r="O30" s="20">
        <v>6</v>
      </c>
    </row>
    <row r="31" spans="1:15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20">
        <v>5</v>
      </c>
      <c r="I31" s="20">
        <v>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5</v>
      </c>
    </row>
    <row r="32" spans="1:15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20">
        <v>3</v>
      </c>
      <c r="I32" s="20">
        <v>3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3</v>
      </c>
    </row>
    <row r="33" spans="1:15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3">
        <f>SUM(G28:G32)</f>
        <v>0</v>
      </c>
      <c r="H33" s="23">
        <f t="shared" ref="H33:O33" si="1">SUM(H28:H32)</f>
        <v>18</v>
      </c>
      <c r="I33" s="23">
        <f t="shared" si="1"/>
        <v>18</v>
      </c>
      <c r="J33" s="23">
        <f t="shared" si="1"/>
        <v>0</v>
      </c>
      <c r="K33" s="23">
        <f t="shared" si="1"/>
        <v>3</v>
      </c>
      <c r="L33" s="23">
        <f t="shared" si="1"/>
        <v>3</v>
      </c>
      <c r="M33" s="23">
        <f t="shared" si="1"/>
        <v>0</v>
      </c>
      <c r="N33" s="23">
        <f t="shared" si="1"/>
        <v>1</v>
      </c>
      <c r="O33" s="23">
        <f t="shared" si="1"/>
        <v>18</v>
      </c>
    </row>
    <row r="34" spans="1:15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</row>
    <row r="35" spans="1:15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</row>
    <row r="36" spans="1:15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</row>
    <row r="37" spans="1:15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</row>
    <row r="38" spans="1:15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</row>
    <row r="39" spans="1:15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</row>
    <row r="40" spans="1:15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</row>
    <row r="41" spans="1:15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</row>
    <row r="42" spans="1:15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</row>
    <row r="43" spans="1:15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</row>
    <row r="44" spans="1:15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>SUM(F34:F43)</f>
        <v>350</v>
      </c>
      <c r="G44" s="44">
        <f>SUM(G34:G39)</f>
        <v>0</v>
      </c>
    </row>
    <row r="45" spans="1:15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</row>
    <row r="46" spans="1:15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</row>
    <row r="47" spans="1:15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</row>
    <row r="48" spans="1:15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</row>
    <row r="49" spans="1: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</row>
    <row r="50" spans="1: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</row>
    <row r="51" spans="1: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</row>
    <row r="52" spans="1: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</row>
    <row r="53" spans="1: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</row>
    <row r="54" spans="1: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</row>
    <row r="55" spans="1: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3">
        <f>SUM(G45:G52)</f>
        <v>0</v>
      </c>
    </row>
    <row r="56" spans="1:7" ht="37.5" x14ac:dyDescent="0.25">
      <c r="A56" s="280">
        <v>6</v>
      </c>
      <c r="B56" s="283" t="s">
        <v>162</v>
      </c>
      <c r="C56" s="81" t="s">
        <v>27</v>
      </c>
      <c r="D56" s="58" t="s">
        <v>98</v>
      </c>
      <c r="E56" s="59">
        <v>25</v>
      </c>
      <c r="F56" s="59">
        <v>25</v>
      </c>
      <c r="G56" s="82"/>
    </row>
    <row r="57" spans="1:7" ht="18.75" x14ac:dyDescent="0.25">
      <c r="A57" s="281"/>
      <c r="B57" s="284"/>
      <c r="C57" s="81" t="s">
        <v>178</v>
      </c>
      <c r="D57" s="58" t="s">
        <v>179</v>
      </c>
      <c r="E57" s="59">
        <v>50</v>
      </c>
      <c r="F57" s="59">
        <v>50</v>
      </c>
      <c r="G57" s="83"/>
    </row>
    <row r="58" spans="1:7" ht="37.5" x14ac:dyDescent="0.25">
      <c r="A58" s="281"/>
      <c r="B58" s="284"/>
      <c r="C58" s="79" t="s">
        <v>221</v>
      </c>
      <c r="D58" s="17" t="s">
        <v>225</v>
      </c>
      <c r="E58" s="18">
        <v>25</v>
      </c>
      <c r="F58" s="18">
        <v>25</v>
      </c>
      <c r="G58" s="43"/>
    </row>
    <row r="59" spans="1:7" ht="18.75" x14ac:dyDescent="0.25">
      <c r="A59" s="281"/>
      <c r="B59" s="284"/>
      <c r="C59" s="79" t="s">
        <v>25</v>
      </c>
      <c r="D59" s="17" t="s">
        <v>26</v>
      </c>
      <c r="E59" s="18">
        <v>25</v>
      </c>
      <c r="F59" s="18">
        <v>25</v>
      </c>
      <c r="G59" s="41"/>
    </row>
    <row r="60" spans="1:7" ht="37.5" x14ac:dyDescent="0.25">
      <c r="A60" s="281"/>
      <c r="B60" s="284"/>
      <c r="C60" s="78" t="s">
        <v>182</v>
      </c>
      <c r="D60" s="29" t="s">
        <v>183</v>
      </c>
      <c r="E60" s="20">
        <v>50</v>
      </c>
      <c r="F60" s="20">
        <v>50</v>
      </c>
      <c r="G60" s="40"/>
    </row>
    <row r="61" spans="1:7" ht="18.75" x14ac:dyDescent="0.25">
      <c r="A61" s="281"/>
      <c r="B61" s="284"/>
      <c r="C61" s="80" t="s">
        <v>180</v>
      </c>
      <c r="D61" s="26" t="s">
        <v>181</v>
      </c>
      <c r="E61" s="27">
        <v>25</v>
      </c>
      <c r="F61" s="27">
        <v>25</v>
      </c>
      <c r="G61" s="41"/>
    </row>
    <row r="62" spans="1:7" ht="18.75" x14ac:dyDescent="0.25">
      <c r="A62" s="281"/>
      <c r="B62" s="284"/>
      <c r="C62" s="67" t="s">
        <v>186</v>
      </c>
      <c r="D62" s="68" t="s">
        <v>187</v>
      </c>
      <c r="E62" s="69">
        <v>25</v>
      </c>
      <c r="F62" s="69">
        <v>25</v>
      </c>
      <c r="G62" s="84"/>
    </row>
    <row r="63" spans="1:7" ht="18.75" x14ac:dyDescent="0.25">
      <c r="A63" s="281"/>
      <c r="B63" s="284"/>
      <c r="C63" s="47" t="s">
        <v>23</v>
      </c>
      <c r="D63" s="48" t="s">
        <v>24</v>
      </c>
      <c r="E63" s="49">
        <v>25</v>
      </c>
      <c r="F63" s="49">
        <v>25</v>
      </c>
      <c r="G63" s="50"/>
    </row>
    <row r="64" spans="1:7" ht="18.75" x14ac:dyDescent="0.25">
      <c r="A64" s="281"/>
      <c r="B64" s="284"/>
      <c r="C64" s="25" t="s">
        <v>184</v>
      </c>
      <c r="D64" s="26" t="s">
        <v>185</v>
      </c>
      <c r="E64" s="27">
        <v>50</v>
      </c>
      <c r="F64" s="27">
        <v>50</v>
      </c>
      <c r="G64" s="39"/>
    </row>
    <row r="65" spans="1:15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44">
        <f>SUM(G56:G64)</f>
        <v>0</v>
      </c>
      <c r="I65"/>
      <c r="J65"/>
      <c r="K65"/>
      <c r="L65"/>
      <c r="M65"/>
      <c r="N65"/>
      <c r="O65"/>
    </row>
    <row r="66" spans="1:15" s="3" customFormat="1" ht="18.75" x14ac:dyDescent="0.25">
      <c r="A66" s="358">
        <v>7</v>
      </c>
      <c r="B66" s="360" t="s">
        <v>282</v>
      </c>
      <c r="C66" s="119" t="s">
        <v>131</v>
      </c>
      <c r="D66" s="120" t="s">
        <v>15</v>
      </c>
      <c r="E66" s="121">
        <v>50</v>
      </c>
      <c r="F66" s="121">
        <v>50</v>
      </c>
      <c r="G66" s="122"/>
      <c r="I66"/>
      <c r="J66"/>
      <c r="K66"/>
      <c r="L66"/>
      <c r="M66"/>
      <c r="N66"/>
      <c r="O66"/>
    </row>
    <row r="67" spans="1:15" s="3" customFormat="1" ht="18.75" x14ac:dyDescent="0.25">
      <c r="A67" s="359"/>
      <c r="B67" s="361"/>
      <c r="C67" s="119" t="s">
        <v>132</v>
      </c>
      <c r="D67" s="120" t="s">
        <v>14</v>
      </c>
      <c r="E67" s="121">
        <v>50</v>
      </c>
      <c r="F67" s="121">
        <v>50</v>
      </c>
      <c r="G67" s="123"/>
      <c r="I67"/>
      <c r="J67"/>
      <c r="K67"/>
      <c r="L67"/>
      <c r="M67"/>
      <c r="N67"/>
      <c r="O67"/>
    </row>
    <row r="68" spans="1:15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v>100</v>
      </c>
      <c r="G68" s="44"/>
      <c r="I68"/>
      <c r="J68"/>
      <c r="K68"/>
      <c r="L68"/>
      <c r="M68"/>
      <c r="N68"/>
      <c r="O68"/>
    </row>
    <row r="69" spans="1:15" s="3" customFormat="1" ht="18.75" x14ac:dyDescent="0.25">
      <c r="A69" s="280">
        <v>7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I69"/>
      <c r="J69"/>
      <c r="K69"/>
      <c r="L69"/>
      <c r="M69"/>
      <c r="N69"/>
      <c r="O69"/>
    </row>
    <row r="70" spans="1:15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I70"/>
      <c r="J70"/>
      <c r="K70"/>
      <c r="L70"/>
      <c r="M70"/>
      <c r="N70"/>
      <c r="O70"/>
    </row>
    <row r="71" spans="1:15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I71"/>
      <c r="J71"/>
      <c r="K71"/>
      <c r="L71"/>
      <c r="M71"/>
      <c r="N71"/>
      <c r="O71"/>
    </row>
    <row r="72" spans="1:15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I72"/>
      <c r="J72"/>
      <c r="K72"/>
      <c r="L72"/>
      <c r="M72"/>
      <c r="N72"/>
      <c r="O72"/>
    </row>
    <row r="73" spans="1:15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I73"/>
      <c r="J73"/>
      <c r="K73"/>
      <c r="L73"/>
      <c r="M73"/>
      <c r="N73"/>
      <c r="O73"/>
    </row>
    <row r="74" spans="1:15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I74"/>
      <c r="J74"/>
      <c r="K74"/>
      <c r="L74"/>
      <c r="M74"/>
      <c r="N74"/>
      <c r="O74"/>
    </row>
    <row r="75" spans="1:15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I75"/>
      <c r="J75"/>
      <c r="K75"/>
      <c r="L75"/>
      <c r="M75"/>
      <c r="N75"/>
      <c r="O75"/>
    </row>
    <row r="76" spans="1:15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I76"/>
      <c r="J76"/>
      <c r="K76"/>
      <c r="L76"/>
      <c r="M76"/>
      <c r="N76"/>
      <c r="O76"/>
    </row>
    <row r="77" spans="1:15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I77"/>
      <c r="J77"/>
      <c r="K77"/>
      <c r="L77"/>
      <c r="M77"/>
      <c r="N77"/>
      <c r="O77"/>
    </row>
    <row r="78" spans="1:15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I78"/>
      <c r="J78"/>
      <c r="K78"/>
      <c r="L78"/>
      <c r="M78"/>
      <c r="N78"/>
      <c r="O78"/>
    </row>
    <row r="79" spans="1:15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I79"/>
      <c r="J79"/>
      <c r="K79"/>
      <c r="L79"/>
      <c r="M79"/>
      <c r="N79"/>
      <c r="O79"/>
    </row>
    <row r="80" spans="1:15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I80"/>
      <c r="J80"/>
      <c r="K80"/>
      <c r="L80"/>
      <c r="M80"/>
      <c r="N80"/>
      <c r="O80"/>
    </row>
    <row r="81" spans="1:15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I81"/>
      <c r="J81"/>
      <c r="K81"/>
      <c r="L81"/>
      <c r="M81"/>
      <c r="N81"/>
      <c r="O81"/>
    </row>
    <row r="82" spans="1:15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30">
        <f>SUM(G69:G81)</f>
        <v>25</v>
      </c>
      <c r="I82"/>
      <c r="J82"/>
      <c r="K82"/>
      <c r="L82"/>
      <c r="M82"/>
      <c r="N82"/>
      <c r="O82"/>
    </row>
    <row r="83" spans="1:15" s="3" customFormat="1" ht="18.75" x14ac:dyDescent="0.25">
      <c r="A83" s="280">
        <v>8</v>
      </c>
      <c r="B83" s="283" t="s">
        <v>30</v>
      </c>
      <c r="C83" s="31" t="s">
        <v>138</v>
      </c>
      <c r="D83" s="32" t="s">
        <v>139</v>
      </c>
      <c r="E83" s="85">
        <v>25</v>
      </c>
      <c r="F83" s="85">
        <v>25</v>
      </c>
      <c r="G83" s="55"/>
      <c r="I83"/>
      <c r="J83"/>
      <c r="K83"/>
      <c r="L83"/>
      <c r="M83"/>
      <c r="N83"/>
      <c r="O83"/>
    </row>
    <row r="84" spans="1:15" s="3" customFormat="1" ht="18.75" x14ac:dyDescent="0.25">
      <c r="A84" s="281"/>
      <c r="B84" s="284"/>
      <c r="C84" s="16" t="s">
        <v>16</v>
      </c>
      <c r="D84" s="17" t="s">
        <v>76</v>
      </c>
      <c r="E84" s="18">
        <v>50</v>
      </c>
      <c r="F84" s="18">
        <v>50</v>
      </c>
      <c r="G84" s="35"/>
      <c r="I84"/>
      <c r="J84"/>
      <c r="K84"/>
      <c r="L84"/>
      <c r="M84"/>
      <c r="N84"/>
      <c r="O84"/>
    </row>
    <row r="85" spans="1:15" s="3" customFormat="1" ht="37.5" x14ac:dyDescent="0.25">
      <c r="A85" s="281"/>
      <c r="B85" s="284"/>
      <c r="C85" s="16" t="s">
        <v>16</v>
      </c>
      <c r="D85" s="17" t="s">
        <v>262</v>
      </c>
      <c r="E85" s="18">
        <v>25</v>
      </c>
      <c r="F85" s="18">
        <v>25</v>
      </c>
      <c r="G85" s="35"/>
      <c r="I85"/>
      <c r="J85"/>
      <c r="K85"/>
      <c r="L85"/>
      <c r="M85"/>
      <c r="N85"/>
      <c r="O85"/>
    </row>
    <row r="86" spans="1:15" s="3" customFormat="1" ht="37.5" x14ac:dyDescent="0.25">
      <c r="A86" s="281"/>
      <c r="B86" s="284"/>
      <c r="C86" s="16" t="s">
        <v>31</v>
      </c>
      <c r="D86" s="17" t="s">
        <v>99</v>
      </c>
      <c r="E86" s="18">
        <v>50</v>
      </c>
      <c r="F86" s="18">
        <v>50</v>
      </c>
      <c r="G86" s="19"/>
      <c r="I86"/>
      <c r="J86"/>
      <c r="K86"/>
      <c r="L86"/>
      <c r="M86"/>
      <c r="N86"/>
      <c r="O86"/>
    </row>
    <row r="87" spans="1:15" s="3" customFormat="1" ht="37.5" x14ac:dyDescent="0.25">
      <c r="A87" s="281"/>
      <c r="B87" s="284"/>
      <c r="C87" s="16" t="s">
        <v>70</v>
      </c>
      <c r="D87" s="17" t="s">
        <v>71</v>
      </c>
      <c r="E87" s="18">
        <v>50</v>
      </c>
      <c r="F87" s="18">
        <v>50</v>
      </c>
      <c r="G87" s="19"/>
      <c r="I87"/>
      <c r="J87"/>
      <c r="K87"/>
      <c r="L87"/>
      <c r="M87"/>
      <c r="N87"/>
      <c r="O87"/>
    </row>
    <row r="88" spans="1:15" s="3" customFormat="1" ht="37.5" x14ac:dyDescent="0.25">
      <c r="A88" s="281"/>
      <c r="B88" s="284"/>
      <c r="C88" s="16" t="s">
        <v>188</v>
      </c>
      <c r="D88" s="17" t="s">
        <v>261</v>
      </c>
      <c r="E88" s="18">
        <v>25</v>
      </c>
      <c r="F88" s="18">
        <v>25</v>
      </c>
      <c r="G88" s="19"/>
      <c r="I88"/>
      <c r="J88"/>
      <c r="K88"/>
      <c r="L88"/>
      <c r="M88"/>
      <c r="N88"/>
      <c r="O88"/>
    </row>
    <row r="89" spans="1:15" s="3" customFormat="1" ht="37.5" x14ac:dyDescent="0.25">
      <c r="A89" s="281"/>
      <c r="B89" s="284"/>
      <c r="C89" s="16" t="s">
        <v>117</v>
      </c>
      <c r="D89" s="17" t="s">
        <v>263</v>
      </c>
      <c r="E89" s="18">
        <v>25</v>
      </c>
      <c r="F89" s="18">
        <v>25</v>
      </c>
      <c r="G89" s="19"/>
      <c r="I89"/>
      <c r="J89"/>
      <c r="K89"/>
      <c r="L89"/>
      <c r="M89"/>
      <c r="N89"/>
      <c r="O89"/>
    </row>
    <row r="90" spans="1:15" s="3" customFormat="1" ht="37.5" x14ac:dyDescent="0.25">
      <c r="A90" s="281"/>
      <c r="B90" s="284"/>
      <c r="C90" s="16" t="s">
        <v>89</v>
      </c>
      <c r="D90" s="17" t="s">
        <v>260</v>
      </c>
      <c r="E90" s="18">
        <v>25</v>
      </c>
      <c r="F90" s="18">
        <v>25</v>
      </c>
      <c r="G90" s="19"/>
      <c r="I90"/>
      <c r="J90"/>
      <c r="K90"/>
      <c r="L90"/>
      <c r="M90"/>
      <c r="N90"/>
      <c r="O90"/>
    </row>
    <row r="91" spans="1:15" s="3" customFormat="1" ht="18.75" x14ac:dyDescent="0.25">
      <c r="A91" s="282"/>
      <c r="B91" s="285"/>
      <c r="C91" s="67" t="s">
        <v>23</v>
      </c>
      <c r="D91" s="68" t="s">
        <v>264</v>
      </c>
      <c r="E91" s="69">
        <v>25</v>
      </c>
      <c r="F91" s="69">
        <v>25</v>
      </c>
      <c r="G91" s="70"/>
      <c r="I91"/>
      <c r="J91"/>
      <c r="K91"/>
      <c r="L91"/>
      <c r="M91"/>
      <c r="N91"/>
      <c r="O91"/>
    </row>
    <row r="92" spans="1:15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4">
        <f>SUM(G84:G90)</f>
        <v>0</v>
      </c>
      <c r="I92"/>
      <c r="J92"/>
      <c r="K92"/>
      <c r="L92"/>
      <c r="M92"/>
      <c r="N92"/>
      <c r="O92"/>
    </row>
    <row r="93" spans="1:15" s="3" customFormat="1" ht="18.75" x14ac:dyDescent="0.25">
      <c r="A93" s="306">
        <v>9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I93"/>
      <c r="J93"/>
      <c r="K93"/>
      <c r="L93"/>
      <c r="M93"/>
      <c r="N93"/>
      <c r="O93"/>
    </row>
    <row r="94" spans="1:15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88"/>
      <c r="I94"/>
      <c r="J94"/>
      <c r="K94"/>
      <c r="L94"/>
      <c r="M94"/>
      <c r="N94"/>
      <c r="O94"/>
    </row>
    <row r="95" spans="1:15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2"/>
      <c r="I95"/>
      <c r="J95"/>
      <c r="K95"/>
      <c r="L95"/>
      <c r="M95"/>
      <c r="N95"/>
      <c r="O95"/>
    </row>
    <row r="96" spans="1:15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I96"/>
      <c r="J96"/>
      <c r="K96"/>
      <c r="L96"/>
      <c r="M96"/>
      <c r="N96"/>
      <c r="O96"/>
    </row>
    <row r="97" spans="1:15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3">
        <f>SUM(G93:G96)</f>
        <v>0</v>
      </c>
      <c r="I97"/>
      <c r="J97"/>
      <c r="K97"/>
      <c r="L97"/>
      <c r="M97"/>
      <c r="N97"/>
      <c r="O97"/>
    </row>
    <row r="98" spans="1:15" s="3" customFormat="1" ht="18.75" x14ac:dyDescent="0.25">
      <c r="A98" s="280">
        <v>10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27">
        <v>0</v>
      </c>
      <c r="I98" s="127">
        <v>0</v>
      </c>
      <c r="J98" s="127"/>
      <c r="K98" s="127">
        <v>0</v>
      </c>
      <c r="L98" s="127">
        <v>0</v>
      </c>
      <c r="M98" s="127"/>
      <c r="N98" s="127"/>
      <c r="O98" s="127">
        <v>0</v>
      </c>
    </row>
    <row r="99" spans="1:15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20">
        <v>25</v>
      </c>
      <c r="G99" s="24"/>
      <c r="H99" s="127">
        <v>0</v>
      </c>
      <c r="I99" s="127">
        <v>0</v>
      </c>
      <c r="J99" s="127"/>
      <c r="K99" s="127">
        <v>0</v>
      </c>
      <c r="L99" s="127">
        <v>0</v>
      </c>
      <c r="M99" s="127"/>
      <c r="N99" s="127"/>
      <c r="O99" s="127">
        <v>0</v>
      </c>
    </row>
    <row r="100" spans="1:15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27">
        <v>0</v>
      </c>
      <c r="I100" s="127">
        <v>0</v>
      </c>
      <c r="J100" s="127"/>
      <c r="K100" s="127">
        <v>0</v>
      </c>
      <c r="L100" s="127">
        <v>0</v>
      </c>
      <c r="M100" s="127"/>
      <c r="N100" s="127"/>
      <c r="O100" s="127">
        <v>0</v>
      </c>
    </row>
    <row r="101" spans="1:15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27">
        <v>1</v>
      </c>
      <c r="I101" s="127">
        <v>1</v>
      </c>
      <c r="J101" s="127"/>
      <c r="K101" s="127">
        <v>1</v>
      </c>
      <c r="L101" s="127">
        <v>1</v>
      </c>
      <c r="M101" s="127"/>
      <c r="N101" s="127"/>
      <c r="O101" s="127">
        <v>1</v>
      </c>
    </row>
    <row r="102" spans="1:15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27">
        <v>0</v>
      </c>
      <c r="I102" s="127">
        <v>0</v>
      </c>
      <c r="J102" s="127"/>
      <c r="K102" s="127">
        <v>0</v>
      </c>
      <c r="L102" s="127">
        <v>0</v>
      </c>
      <c r="M102" s="127"/>
      <c r="N102" s="127"/>
      <c r="O102" s="127">
        <v>0</v>
      </c>
    </row>
    <row r="103" spans="1:15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3">
        <f>SUM(G96:G98)</f>
        <v>0</v>
      </c>
      <c r="H103" s="23">
        <f>SUM(H98:H102)</f>
        <v>1</v>
      </c>
      <c r="I103" s="23">
        <f t="shared" ref="I103:O103" si="2">SUM(I98:I102)</f>
        <v>1</v>
      </c>
      <c r="J103" s="23">
        <f t="shared" si="2"/>
        <v>0</v>
      </c>
      <c r="K103" s="23">
        <f t="shared" si="2"/>
        <v>1</v>
      </c>
      <c r="L103" s="23">
        <f t="shared" si="2"/>
        <v>1</v>
      </c>
      <c r="M103" s="23">
        <f t="shared" si="2"/>
        <v>0</v>
      </c>
      <c r="N103" s="23">
        <f t="shared" si="2"/>
        <v>0</v>
      </c>
      <c r="O103" s="23">
        <f t="shared" si="2"/>
        <v>1</v>
      </c>
    </row>
    <row r="104" spans="1:15" s="3" customFormat="1" ht="18.75" x14ac:dyDescent="0.25">
      <c r="A104" s="280">
        <v>11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31"/>
      <c r="I104"/>
      <c r="J104"/>
      <c r="K104"/>
      <c r="L104"/>
      <c r="M104"/>
      <c r="N104"/>
      <c r="O104"/>
    </row>
    <row r="105" spans="1:15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59"/>
      <c r="I105"/>
      <c r="J105"/>
      <c r="K105"/>
      <c r="L105"/>
      <c r="M105"/>
      <c r="N105"/>
      <c r="O105"/>
    </row>
    <row r="106" spans="1:15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59"/>
      <c r="I106"/>
      <c r="J106"/>
      <c r="K106"/>
      <c r="L106"/>
      <c r="M106"/>
      <c r="N106"/>
      <c r="O106"/>
    </row>
    <row r="107" spans="1:15" s="3" customFormat="1" ht="19.5" thickBot="1" x14ac:dyDescent="0.3">
      <c r="A107" s="286" t="s">
        <v>69</v>
      </c>
      <c r="B107" s="287"/>
      <c r="C107" s="287"/>
      <c r="D107" s="287"/>
      <c r="E107" s="33">
        <f>SUM(E104:E106)</f>
        <v>100</v>
      </c>
      <c r="F107" s="33">
        <f>SUM(F104:F106)</f>
        <v>100</v>
      </c>
      <c r="G107" s="34">
        <f>SUM(G100:G101)</f>
        <v>0</v>
      </c>
      <c r="I107"/>
      <c r="J107"/>
      <c r="K107"/>
      <c r="L107"/>
      <c r="M107"/>
      <c r="N107"/>
      <c r="O107"/>
    </row>
    <row r="108" spans="1:15" s="3" customFormat="1" ht="18.75" x14ac:dyDescent="0.25">
      <c r="A108" s="280">
        <v>12</v>
      </c>
      <c r="B108" s="283" t="s">
        <v>164</v>
      </c>
      <c r="C108" s="16" t="s">
        <v>114</v>
      </c>
      <c r="D108" s="17" t="s">
        <v>106</v>
      </c>
      <c r="E108" s="18">
        <v>25</v>
      </c>
      <c r="F108" s="18">
        <v>25</v>
      </c>
      <c r="G108" s="42"/>
      <c r="I108"/>
      <c r="J108"/>
      <c r="K108"/>
      <c r="L108"/>
      <c r="M108"/>
      <c r="N108"/>
      <c r="O108"/>
    </row>
    <row r="109" spans="1:15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I109"/>
      <c r="J109"/>
      <c r="K109"/>
      <c r="L109"/>
      <c r="M109"/>
      <c r="N109"/>
      <c r="O109"/>
    </row>
    <row r="110" spans="1:15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I110"/>
      <c r="J110"/>
      <c r="K110"/>
      <c r="L110"/>
      <c r="M110"/>
      <c r="N110"/>
      <c r="O110"/>
    </row>
    <row r="111" spans="1:15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I111"/>
      <c r="J111"/>
      <c r="K111"/>
      <c r="L111"/>
      <c r="M111"/>
      <c r="N111"/>
      <c r="O111"/>
    </row>
    <row r="112" spans="1:15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I112"/>
      <c r="J112"/>
      <c r="K112"/>
      <c r="L112"/>
      <c r="M112"/>
      <c r="N112"/>
      <c r="O112"/>
    </row>
    <row r="113" spans="1:15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I113"/>
      <c r="J113"/>
      <c r="K113"/>
      <c r="L113"/>
      <c r="M113"/>
      <c r="N113"/>
      <c r="O113"/>
    </row>
    <row r="114" spans="1:15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I114"/>
      <c r="J114"/>
      <c r="K114"/>
      <c r="L114"/>
      <c r="M114"/>
      <c r="N114"/>
      <c r="O114"/>
    </row>
    <row r="115" spans="1:15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I115"/>
      <c r="J115"/>
      <c r="K115"/>
      <c r="L115"/>
      <c r="M115"/>
      <c r="N115"/>
      <c r="O115"/>
    </row>
    <row r="116" spans="1:15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I116"/>
      <c r="J116"/>
      <c r="K116"/>
      <c r="L116"/>
      <c r="M116"/>
      <c r="N116"/>
      <c r="O116"/>
    </row>
    <row r="117" spans="1:15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I117"/>
      <c r="J117"/>
      <c r="K117"/>
      <c r="L117"/>
      <c r="M117"/>
      <c r="N117"/>
      <c r="O117"/>
    </row>
    <row r="118" spans="1:15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I118"/>
      <c r="J118"/>
      <c r="K118"/>
      <c r="L118"/>
      <c r="M118"/>
      <c r="N118"/>
      <c r="O118"/>
    </row>
    <row r="119" spans="1:15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44">
        <f>SUM(G108:G118)</f>
        <v>0</v>
      </c>
      <c r="I119"/>
      <c r="J119"/>
      <c r="K119"/>
      <c r="L119"/>
      <c r="M119"/>
      <c r="N119"/>
      <c r="O119"/>
    </row>
    <row r="120" spans="1:15" s="3" customFormat="1" ht="18.75" x14ac:dyDescent="0.25">
      <c r="A120" s="280">
        <v>13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92"/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</row>
    <row r="121" spans="1:15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35"/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</row>
    <row r="122" spans="1:15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35"/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</row>
    <row r="123" spans="1:15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</row>
    <row r="124" spans="1:15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0</v>
      </c>
    </row>
    <row r="125" spans="1:15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</row>
    <row r="126" spans="1:15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</row>
    <row r="127" spans="1:15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3">
        <f>SUM(G120:G126)</f>
        <v>0</v>
      </c>
      <c r="H127" s="23">
        <f t="shared" ref="H127:O127" si="3">SUM(H120:H126)</f>
        <v>0</v>
      </c>
      <c r="I127" s="23">
        <f t="shared" si="3"/>
        <v>0</v>
      </c>
      <c r="J127" s="23">
        <f t="shared" si="3"/>
        <v>0</v>
      </c>
      <c r="K127" s="23">
        <f t="shared" si="3"/>
        <v>0</v>
      </c>
      <c r="L127" s="23">
        <f t="shared" si="3"/>
        <v>0</v>
      </c>
      <c r="M127" s="23">
        <f t="shared" si="3"/>
        <v>0</v>
      </c>
      <c r="N127" s="23">
        <f t="shared" si="3"/>
        <v>0</v>
      </c>
      <c r="O127" s="23">
        <f t="shared" si="3"/>
        <v>0</v>
      </c>
    </row>
    <row r="128" spans="1:15" s="3" customFormat="1" ht="18.75" x14ac:dyDescent="0.25">
      <c r="A128" s="280">
        <v>14</v>
      </c>
      <c r="B128" s="283" t="s">
        <v>60</v>
      </c>
      <c r="C128" s="16" t="s">
        <v>174</v>
      </c>
      <c r="D128" s="17" t="s">
        <v>265</v>
      </c>
      <c r="E128" s="18">
        <v>15</v>
      </c>
      <c r="F128" s="18">
        <v>15</v>
      </c>
      <c r="G128" s="46"/>
      <c r="I128"/>
      <c r="J128"/>
      <c r="K128"/>
      <c r="L128"/>
      <c r="M128"/>
      <c r="N128"/>
      <c r="O128"/>
    </row>
    <row r="129" spans="1:15" s="3" customFormat="1" ht="37.5" x14ac:dyDescent="0.25">
      <c r="A129" s="281"/>
      <c r="B129" s="284"/>
      <c r="C129" s="16" t="s">
        <v>126</v>
      </c>
      <c r="D129" s="17" t="s">
        <v>127</v>
      </c>
      <c r="E129" s="18">
        <v>25</v>
      </c>
      <c r="F129" s="18">
        <v>25</v>
      </c>
      <c r="G129" s="24"/>
      <c r="I129"/>
      <c r="J129"/>
      <c r="K129"/>
      <c r="L129"/>
      <c r="M129"/>
      <c r="N129"/>
      <c r="O129"/>
    </row>
    <row r="130" spans="1:15" s="3" customFormat="1" ht="37.5" x14ac:dyDescent="0.25">
      <c r="A130" s="281"/>
      <c r="B130" s="284"/>
      <c r="C130" s="16" t="s">
        <v>89</v>
      </c>
      <c r="D130" s="17" t="s">
        <v>90</v>
      </c>
      <c r="E130" s="18">
        <v>50</v>
      </c>
      <c r="F130" s="18">
        <v>50</v>
      </c>
      <c r="G130" s="24"/>
      <c r="I130"/>
      <c r="J130"/>
      <c r="K130"/>
      <c r="L130"/>
      <c r="M130"/>
      <c r="N130"/>
      <c r="O130"/>
    </row>
    <row r="131" spans="1:15" s="3" customFormat="1" ht="18.75" x14ac:dyDescent="0.25">
      <c r="A131" s="281"/>
      <c r="B131" s="284"/>
      <c r="C131" s="16" t="s">
        <v>17</v>
      </c>
      <c r="D131" s="17" t="s">
        <v>18</v>
      </c>
      <c r="E131" s="18">
        <v>25</v>
      </c>
      <c r="F131" s="18">
        <v>25</v>
      </c>
      <c r="G131" s="19"/>
      <c r="I131"/>
      <c r="J131"/>
      <c r="K131"/>
      <c r="L131"/>
      <c r="M131"/>
      <c r="N131"/>
      <c r="O131"/>
    </row>
    <row r="132" spans="1:15" s="3" customFormat="1" ht="18.75" x14ac:dyDescent="0.25">
      <c r="A132" s="282"/>
      <c r="B132" s="285"/>
      <c r="C132" s="67" t="s">
        <v>19</v>
      </c>
      <c r="D132" s="68" t="s">
        <v>20</v>
      </c>
      <c r="E132" s="69">
        <v>25</v>
      </c>
      <c r="F132" s="69">
        <v>25</v>
      </c>
      <c r="G132" s="70"/>
      <c r="I132"/>
      <c r="J132"/>
      <c r="K132"/>
      <c r="L132"/>
      <c r="M132"/>
      <c r="N132"/>
      <c r="O132"/>
    </row>
    <row r="133" spans="1:15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3">
        <f>SUM(G128:G131)</f>
        <v>0</v>
      </c>
      <c r="I133"/>
      <c r="J133"/>
      <c r="K133"/>
      <c r="L133"/>
      <c r="M133"/>
      <c r="N133"/>
      <c r="O133"/>
    </row>
    <row r="134" spans="1:15" s="3" customFormat="1" ht="19.5" thickBot="1" x14ac:dyDescent="0.3">
      <c r="A134" s="280">
        <v>15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I134"/>
      <c r="J134"/>
      <c r="K134"/>
      <c r="L134"/>
      <c r="M134"/>
      <c r="N134"/>
      <c r="O134"/>
    </row>
    <row r="135" spans="1:15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I135"/>
      <c r="J135"/>
      <c r="K135"/>
      <c r="L135"/>
      <c r="M135"/>
      <c r="N135"/>
      <c r="O135"/>
    </row>
    <row r="136" spans="1:15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I136"/>
      <c r="J136"/>
      <c r="K136"/>
      <c r="L136"/>
      <c r="M136"/>
      <c r="N136"/>
      <c r="O136"/>
    </row>
    <row r="137" spans="1:15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I137"/>
      <c r="J137"/>
      <c r="K137"/>
      <c r="L137"/>
      <c r="M137"/>
      <c r="N137"/>
      <c r="O137"/>
    </row>
    <row r="138" spans="1:15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I138"/>
      <c r="J138"/>
      <c r="K138"/>
      <c r="L138"/>
      <c r="M138"/>
      <c r="N138"/>
      <c r="O138"/>
    </row>
    <row r="139" spans="1:15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I139"/>
      <c r="J139"/>
      <c r="K139"/>
      <c r="L139"/>
      <c r="M139"/>
      <c r="N139"/>
      <c r="O139"/>
    </row>
    <row r="140" spans="1:15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>SUM(F134:F139)</f>
        <v>150</v>
      </c>
      <c r="G140" s="23">
        <f>SUM(G133:G136)</f>
        <v>0</v>
      </c>
      <c r="I140"/>
      <c r="J140"/>
      <c r="K140"/>
      <c r="L140"/>
      <c r="M140"/>
      <c r="N140"/>
      <c r="O140"/>
    </row>
    <row r="141" spans="1:15" s="3" customFormat="1" ht="18.75" x14ac:dyDescent="0.25">
      <c r="A141" s="280">
        <v>16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I141"/>
      <c r="J141"/>
      <c r="K141"/>
      <c r="L141"/>
      <c r="M141"/>
      <c r="N141"/>
      <c r="O141"/>
    </row>
    <row r="142" spans="1:15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I142"/>
      <c r="J142"/>
      <c r="K142"/>
      <c r="L142"/>
      <c r="M142"/>
      <c r="N142"/>
      <c r="O142"/>
    </row>
    <row r="143" spans="1:15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I143"/>
      <c r="J143"/>
      <c r="K143"/>
      <c r="L143"/>
      <c r="M143"/>
      <c r="N143"/>
      <c r="O143"/>
    </row>
    <row r="144" spans="1:15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I144"/>
      <c r="J144"/>
      <c r="K144"/>
      <c r="L144"/>
      <c r="M144"/>
      <c r="N144"/>
      <c r="O144"/>
    </row>
    <row r="145" spans="1:15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44">
        <f>SUM(G141:G144)</f>
        <v>25</v>
      </c>
      <c r="I145"/>
      <c r="J145"/>
      <c r="K145"/>
      <c r="L145"/>
      <c r="M145"/>
      <c r="N145"/>
      <c r="O145"/>
    </row>
    <row r="146" spans="1:15" s="3" customFormat="1" ht="18.75" x14ac:dyDescent="0.25">
      <c r="A146" s="280">
        <v>17</v>
      </c>
      <c r="B146" s="283" t="s">
        <v>166</v>
      </c>
      <c r="C146" s="16" t="s">
        <v>83</v>
      </c>
      <c r="D146" s="17" t="s">
        <v>84</v>
      </c>
      <c r="E146" s="18">
        <v>25</v>
      </c>
      <c r="F146" s="18">
        <v>25</v>
      </c>
      <c r="G146" s="42"/>
      <c r="I146"/>
      <c r="J146"/>
      <c r="K146"/>
      <c r="L146"/>
      <c r="M146"/>
      <c r="N146"/>
      <c r="O146"/>
    </row>
    <row r="147" spans="1:15" s="3" customFormat="1" ht="18.75" x14ac:dyDescent="0.25">
      <c r="A147" s="281"/>
      <c r="B147" s="284"/>
      <c r="C147" s="57" t="s">
        <v>39</v>
      </c>
      <c r="D147" s="58" t="s">
        <v>40</v>
      </c>
      <c r="E147" s="59">
        <v>25</v>
      </c>
      <c r="F147" s="59">
        <v>25</v>
      </c>
      <c r="G147" s="82"/>
      <c r="I147"/>
      <c r="J147"/>
      <c r="K147"/>
      <c r="L147"/>
      <c r="M147"/>
      <c r="N147"/>
      <c r="O147"/>
    </row>
    <row r="148" spans="1:15" s="3" customFormat="1" ht="37.5" x14ac:dyDescent="0.25">
      <c r="A148" s="281"/>
      <c r="B148" s="284"/>
      <c r="C148" s="57" t="s">
        <v>87</v>
      </c>
      <c r="D148" s="58" t="s">
        <v>105</v>
      </c>
      <c r="E148" s="59">
        <v>25</v>
      </c>
      <c r="F148" s="59">
        <v>25</v>
      </c>
      <c r="G148" s="83"/>
      <c r="I148"/>
      <c r="J148"/>
      <c r="K148"/>
      <c r="L148"/>
      <c r="M148"/>
      <c r="N148"/>
      <c r="O148"/>
    </row>
    <row r="149" spans="1:15" s="3" customFormat="1" ht="37.5" x14ac:dyDescent="0.25">
      <c r="A149" s="281"/>
      <c r="B149" s="284"/>
      <c r="C149" s="16" t="s">
        <v>221</v>
      </c>
      <c r="D149" s="17" t="s">
        <v>268</v>
      </c>
      <c r="E149" s="18">
        <v>25</v>
      </c>
      <c r="F149" s="18">
        <v>25</v>
      </c>
      <c r="G149" s="41"/>
      <c r="I149"/>
      <c r="J149"/>
      <c r="K149"/>
      <c r="L149"/>
      <c r="M149"/>
      <c r="N149"/>
      <c r="O149"/>
    </row>
    <row r="150" spans="1:15" s="3" customFormat="1" ht="37.5" x14ac:dyDescent="0.25">
      <c r="A150" s="281"/>
      <c r="B150" s="284"/>
      <c r="C150" s="16" t="s">
        <v>70</v>
      </c>
      <c r="D150" s="17" t="s">
        <v>266</v>
      </c>
      <c r="E150" s="18">
        <v>25</v>
      </c>
      <c r="F150" s="18">
        <v>25</v>
      </c>
      <c r="G150" s="41"/>
      <c r="I150"/>
      <c r="J150"/>
      <c r="K150"/>
      <c r="L150"/>
      <c r="M150"/>
      <c r="N150"/>
      <c r="O150"/>
    </row>
    <row r="151" spans="1:15" s="3" customFormat="1" ht="18.75" x14ac:dyDescent="0.25">
      <c r="A151" s="281"/>
      <c r="B151" s="284"/>
      <c r="C151" s="57" t="s">
        <v>88</v>
      </c>
      <c r="D151" s="58" t="s">
        <v>124</v>
      </c>
      <c r="E151" s="59">
        <v>25</v>
      </c>
      <c r="F151" s="59">
        <v>25</v>
      </c>
      <c r="G151" s="83"/>
      <c r="I151"/>
      <c r="J151"/>
      <c r="K151"/>
      <c r="L151"/>
      <c r="M151"/>
      <c r="N151"/>
      <c r="O151"/>
    </row>
    <row r="152" spans="1:15" s="3" customFormat="1" ht="18.75" x14ac:dyDescent="0.25">
      <c r="A152" s="281"/>
      <c r="B152" s="284"/>
      <c r="C152" s="57" t="s">
        <v>222</v>
      </c>
      <c r="D152" s="58" t="s">
        <v>223</v>
      </c>
      <c r="E152" s="59">
        <v>50</v>
      </c>
      <c r="F152" s="59">
        <v>50</v>
      </c>
      <c r="G152" s="83"/>
      <c r="I152"/>
      <c r="J152"/>
      <c r="K152"/>
      <c r="L152"/>
      <c r="M152"/>
      <c r="N152"/>
      <c r="O152"/>
    </row>
    <row r="153" spans="1:15" s="3" customFormat="1" ht="18.75" x14ac:dyDescent="0.25">
      <c r="A153" s="281"/>
      <c r="B153" s="284"/>
      <c r="C153" s="16" t="s">
        <v>222</v>
      </c>
      <c r="D153" s="17" t="s">
        <v>267</v>
      </c>
      <c r="E153" s="18">
        <v>25</v>
      </c>
      <c r="F153" s="18">
        <v>25</v>
      </c>
      <c r="G153" s="41"/>
      <c r="I153"/>
      <c r="J153"/>
      <c r="K153"/>
      <c r="L153"/>
      <c r="M153"/>
      <c r="N153"/>
      <c r="O153"/>
    </row>
    <row r="154" spans="1:15" s="3" customFormat="1" ht="18.75" x14ac:dyDescent="0.25">
      <c r="A154" s="282"/>
      <c r="B154" s="285"/>
      <c r="C154" s="57" t="s">
        <v>23</v>
      </c>
      <c r="D154" s="58" t="s">
        <v>24</v>
      </c>
      <c r="E154" s="59">
        <v>25</v>
      </c>
      <c r="F154" s="59">
        <v>25</v>
      </c>
      <c r="G154" s="83"/>
      <c r="I154"/>
      <c r="J154"/>
      <c r="K154"/>
      <c r="L154"/>
      <c r="M154"/>
      <c r="N154"/>
      <c r="O154"/>
    </row>
    <row r="155" spans="1:15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44">
        <f>SUM(G146:G154)</f>
        <v>0</v>
      </c>
      <c r="I155"/>
      <c r="J155"/>
      <c r="K155"/>
      <c r="L155"/>
      <c r="M155"/>
      <c r="N155"/>
      <c r="O155"/>
    </row>
    <row r="156" spans="1:15" s="3" customFormat="1" ht="18.75" x14ac:dyDescent="0.25">
      <c r="A156" s="294">
        <v>18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I156"/>
      <c r="J156"/>
      <c r="K156"/>
      <c r="L156"/>
      <c r="M156"/>
      <c r="N156"/>
      <c r="O156"/>
    </row>
    <row r="157" spans="1:15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I157"/>
      <c r="J157"/>
      <c r="K157"/>
      <c r="L157"/>
      <c r="M157"/>
      <c r="N157"/>
      <c r="O157"/>
    </row>
    <row r="158" spans="1:15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I158"/>
      <c r="J158"/>
      <c r="K158"/>
      <c r="L158"/>
      <c r="M158"/>
      <c r="N158"/>
      <c r="O158"/>
    </row>
    <row r="159" spans="1:15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I159"/>
      <c r="J159"/>
      <c r="K159"/>
      <c r="L159"/>
      <c r="M159"/>
      <c r="N159"/>
      <c r="O159"/>
    </row>
    <row r="160" spans="1:15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I160"/>
      <c r="J160"/>
      <c r="K160"/>
      <c r="L160"/>
      <c r="M160"/>
      <c r="N160"/>
      <c r="O160"/>
    </row>
    <row r="161" spans="1:15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I161"/>
      <c r="J161"/>
      <c r="K161"/>
      <c r="L161"/>
      <c r="M161"/>
      <c r="N161"/>
      <c r="O161"/>
    </row>
    <row r="162" spans="1:15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I162"/>
      <c r="J162"/>
      <c r="K162"/>
      <c r="L162"/>
      <c r="M162"/>
      <c r="N162"/>
      <c r="O162"/>
    </row>
    <row r="163" spans="1:15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I163"/>
      <c r="J163"/>
      <c r="K163"/>
      <c r="L163"/>
      <c r="M163"/>
      <c r="N163"/>
      <c r="O163"/>
    </row>
    <row r="164" spans="1:15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I164"/>
      <c r="J164"/>
      <c r="K164"/>
      <c r="L164"/>
      <c r="M164"/>
      <c r="N164"/>
      <c r="O164"/>
    </row>
    <row r="165" spans="1:15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I165"/>
      <c r="J165"/>
      <c r="K165"/>
      <c r="L165"/>
      <c r="M165"/>
      <c r="N165"/>
      <c r="O165"/>
    </row>
    <row r="166" spans="1:15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I166"/>
      <c r="J166"/>
      <c r="K166"/>
      <c r="L166"/>
      <c r="M166"/>
      <c r="N166"/>
      <c r="O166"/>
    </row>
    <row r="167" spans="1:15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3">
        <f>SUM(G156:G166)</f>
        <v>0</v>
      </c>
    </row>
    <row r="168" spans="1:15" ht="18.75" x14ac:dyDescent="0.25">
      <c r="A168" s="302">
        <v>19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</row>
    <row r="169" spans="1:15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</row>
    <row r="170" spans="1:15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</row>
    <row r="171" spans="1:15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</row>
    <row r="172" spans="1:15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</row>
    <row r="173" spans="1:15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</row>
    <row r="174" spans="1:15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3">
        <f>SUM(G168:G173)</f>
        <v>0</v>
      </c>
    </row>
    <row r="175" spans="1:15" ht="18.75" x14ac:dyDescent="0.25">
      <c r="A175" s="280">
        <v>20</v>
      </c>
      <c r="B175" s="283" t="s">
        <v>74</v>
      </c>
      <c r="C175" s="12" t="s">
        <v>41</v>
      </c>
      <c r="D175" s="13" t="s">
        <v>42</v>
      </c>
      <c r="E175" s="14">
        <v>50</v>
      </c>
      <c r="F175" s="14">
        <v>50</v>
      </c>
      <c r="G175" s="15"/>
    </row>
    <row r="176" spans="1:15" ht="37.5" x14ac:dyDescent="0.25">
      <c r="A176" s="281"/>
      <c r="B176" s="284"/>
      <c r="C176" s="16" t="s">
        <v>227</v>
      </c>
      <c r="D176" s="17" t="s">
        <v>228</v>
      </c>
      <c r="E176" s="18">
        <v>25</v>
      </c>
      <c r="F176" s="18">
        <v>25</v>
      </c>
      <c r="G176" s="19"/>
    </row>
    <row r="177" spans="1:15" ht="37.5" x14ac:dyDescent="0.25">
      <c r="A177" s="281"/>
      <c r="B177" s="284"/>
      <c r="C177" s="57" t="s">
        <v>229</v>
      </c>
      <c r="D177" s="58" t="s">
        <v>230</v>
      </c>
      <c r="E177" s="59">
        <v>25</v>
      </c>
      <c r="F177" s="59">
        <v>25</v>
      </c>
      <c r="G177" s="60"/>
    </row>
    <row r="178" spans="1:15" ht="37.5" x14ac:dyDescent="0.25">
      <c r="A178" s="281"/>
      <c r="B178" s="284"/>
      <c r="C178" s="16" t="s">
        <v>31</v>
      </c>
      <c r="D178" s="17" t="s">
        <v>99</v>
      </c>
      <c r="E178" s="18">
        <v>25</v>
      </c>
      <c r="F178" s="18">
        <v>25</v>
      </c>
      <c r="G178" s="19"/>
    </row>
    <row r="179" spans="1:15" ht="56.25" x14ac:dyDescent="0.25">
      <c r="A179" s="281"/>
      <c r="B179" s="284"/>
      <c r="C179" s="16" t="s">
        <v>77</v>
      </c>
      <c r="D179" s="17" t="s">
        <v>101</v>
      </c>
      <c r="E179" s="18">
        <v>50</v>
      </c>
      <c r="F179" s="18">
        <v>50</v>
      </c>
      <c r="G179" s="19"/>
    </row>
    <row r="180" spans="1:15" ht="37.5" x14ac:dyDescent="0.25">
      <c r="A180" s="281"/>
      <c r="B180" s="284"/>
      <c r="C180" s="16" t="s">
        <v>78</v>
      </c>
      <c r="D180" s="17" t="s">
        <v>80</v>
      </c>
      <c r="E180" s="18">
        <v>25</v>
      </c>
      <c r="F180" s="18">
        <v>25</v>
      </c>
      <c r="G180" s="19"/>
    </row>
    <row r="181" spans="1:15" ht="37.5" x14ac:dyDescent="0.25">
      <c r="A181" s="281"/>
      <c r="B181" s="284"/>
      <c r="C181" s="16" t="s">
        <v>70</v>
      </c>
      <c r="D181" s="17" t="s">
        <v>71</v>
      </c>
      <c r="E181" s="18">
        <v>25</v>
      </c>
      <c r="F181" s="18">
        <v>25</v>
      </c>
      <c r="G181" s="19"/>
    </row>
    <row r="182" spans="1:15" ht="18.75" x14ac:dyDescent="0.25">
      <c r="A182" s="281"/>
      <c r="B182" s="284"/>
      <c r="C182" s="57" t="s">
        <v>88</v>
      </c>
      <c r="D182" s="58" t="s">
        <v>124</v>
      </c>
      <c r="E182" s="59">
        <v>25</v>
      </c>
      <c r="F182" s="59">
        <v>25</v>
      </c>
      <c r="G182" s="60"/>
      <c r="H182" s="11"/>
    </row>
    <row r="183" spans="1:15" s="3" customFormat="1" ht="18.75" x14ac:dyDescent="0.25">
      <c r="A183" s="281"/>
      <c r="B183" s="284"/>
      <c r="C183" s="16" t="s">
        <v>79</v>
      </c>
      <c r="D183" s="17" t="s">
        <v>81</v>
      </c>
      <c r="E183" s="18">
        <v>25</v>
      </c>
      <c r="F183" s="18">
        <v>25</v>
      </c>
      <c r="G183" s="19"/>
      <c r="I183"/>
      <c r="J183"/>
      <c r="K183"/>
      <c r="L183"/>
      <c r="M183"/>
      <c r="N183"/>
      <c r="O183"/>
    </row>
    <row r="184" spans="1:15" s="3" customFormat="1" ht="18.75" x14ac:dyDescent="0.25">
      <c r="A184" s="281"/>
      <c r="B184" s="284"/>
      <c r="C184" s="57" t="s">
        <v>222</v>
      </c>
      <c r="D184" s="58" t="s">
        <v>224</v>
      </c>
      <c r="E184" s="59">
        <v>50</v>
      </c>
      <c r="F184" s="59">
        <v>50</v>
      </c>
      <c r="G184" s="60"/>
      <c r="I184"/>
      <c r="J184"/>
      <c r="K184"/>
      <c r="L184"/>
      <c r="M184"/>
      <c r="N184"/>
      <c r="O184"/>
    </row>
    <row r="185" spans="1:15" s="3" customFormat="1" ht="18.75" x14ac:dyDescent="0.25">
      <c r="A185" s="281"/>
      <c r="B185" s="284"/>
      <c r="C185" s="57" t="s">
        <v>19</v>
      </c>
      <c r="D185" s="58" t="s">
        <v>20</v>
      </c>
      <c r="E185" s="59">
        <v>25</v>
      </c>
      <c r="F185" s="59">
        <v>25</v>
      </c>
      <c r="G185" s="60"/>
      <c r="I185"/>
      <c r="J185"/>
      <c r="K185"/>
      <c r="L185"/>
      <c r="M185"/>
      <c r="N185"/>
      <c r="O185"/>
    </row>
    <row r="186" spans="1:15" s="3" customFormat="1" ht="18.75" x14ac:dyDescent="0.25">
      <c r="A186" s="282"/>
      <c r="B186" s="285"/>
      <c r="C186" s="67" t="s">
        <v>212</v>
      </c>
      <c r="D186" s="68" t="s">
        <v>213</v>
      </c>
      <c r="E186" s="69">
        <v>25</v>
      </c>
      <c r="F186" s="69">
        <v>25</v>
      </c>
      <c r="G186" s="70"/>
      <c r="I186"/>
      <c r="J186"/>
      <c r="K186"/>
      <c r="L186"/>
      <c r="M186"/>
      <c r="N186"/>
      <c r="O186"/>
    </row>
    <row r="187" spans="1:15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3">
        <f>SUM(G175:G185)</f>
        <v>0</v>
      </c>
      <c r="I187"/>
      <c r="J187"/>
      <c r="K187"/>
      <c r="L187"/>
      <c r="M187"/>
      <c r="N187"/>
      <c r="O187"/>
    </row>
    <row r="188" spans="1:15" s="3" customFormat="1" ht="18.75" x14ac:dyDescent="0.25">
      <c r="A188" s="280">
        <v>21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I188"/>
      <c r="J188"/>
      <c r="K188"/>
      <c r="L188"/>
      <c r="M188"/>
      <c r="N188"/>
      <c r="O188"/>
    </row>
    <row r="189" spans="1:15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I189"/>
      <c r="J189"/>
      <c r="K189"/>
      <c r="L189"/>
      <c r="M189"/>
      <c r="N189"/>
      <c r="O189"/>
    </row>
    <row r="190" spans="1:15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I190"/>
      <c r="J190"/>
      <c r="K190"/>
      <c r="L190"/>
      <c r="M190"/>
      <c r="N190"/>
      <c r="O190"/>
    </row>
    <row r="191" spans="1:15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I191"/>
      <c r="J191"/>
      <c r="K191"/>
      <c r="L191"/>
      <c r="M191"/>
      <c r="N191"/>
      <c r="O191"/>
    </row>
    <row r="192" spans="1:15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I192"/>
      <c r="J192"/>
      <c r="K192"/>
      <c r="L192"/>
      <c r="M192"/>
      <c r="N192"/>
      <c r="O192"/>
    </row>
    <row r="193" spans="1:15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I193"/>
      <c r="J193"/>
      <c r="K193"/>
      <c r="L193"/>
      <c r="M193"/>
      <c r="N193"/>
      <c r="O193"/>
    </row>
    <row r="194" spans="1:15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I194"/>
      <c r="J194"/>
      <c r="K194"/>
      <c r="L194"/>
      <c r="M194"/>
      <c r="N194"/>
      <c r="O194"/>
    </row>
    <row r="195" spans="1:15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I195"/>
      <c r="J195"/>
      <c r="K195"/>
      <c r="L195"/>
      <c r="M195"/>
      <c r="N195"/>
      <c r="O195"/>
    </row>
    <row r="196" spans="1:15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I196"/>
      <c r="J196"/>
      <c r="K196"/>
      <c r="L196"/>
      <c r="M196"/>
      <c r="N196"/>
      <c r="O196"/>
    </row>
    <row r="197" spans="1:15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I197"/>
      <c r="J197"/>
      <c r="K197"/>
      <c r="L197"/>
      <c r="M197"/>
      <c r="N197"/>
      <c r="O197"/>
    </row>
    <row r="198" spans="1:15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I198"/>
      <c r="J198"/>
      <c r="K198"/>
      <c r="L198"/>
      <c r="M198"/>
      <c r="N198"/>
      <c r="O198"/>
    </row>
    <row r="199" spans="1:15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</row>
    <row r="200" spans="1:15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52"/>
    </row>
    <row r="201" spans="1:15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106">
        <f>SUM(G188:G200)</f>
        <v>0</v>
      </c>
    </row>
    <row r="202" spans="1:15" ht="18.75" x14ac:dyDescent="0.25">
      <c r="A202" s="294">
        <v>22</v>
      </c>
      <c r="B202" s="295" t="s">
        <v>65</v>
      </c>
      <c r="C202" s="107" t="s">
        <v>174</v>
      </c>
      <c r="D202" s="108" t="s">
        <v>274</v>
      </c>
      <c r="E202" s="109">
        <v>25</v>
      </c>
      <c r="F202" s="109">
        <v>25</v>
      </c>
      <c r="G202" s="110"/>
    </row>
    <row r="203" spans="1:15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</row>
    <row r="204" spans="1:15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</row>
    <row r="205" spans="1:15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</row>
    <row r="206" spans="1:15" ht="37.5" x14ac:dyDescent="0.25">
      <c r="A206" s="294"/>
      <c r="B206" s="295"/>
      <c r="C206" s="107" t="s">
        <v>243</v>
      </c>
      <c r="D206" s="108" t="s">
        <v>254</v>
      </c>
      <c r="E206" s="109">
        <v>25</v>
      </c>
      <c r="F206" s="109">
        <v>25</v>
      </c>
      <c r="G206" s="111"/>
    </row>
    <row r="207" spans="1:15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</row>
    <row r="208" spans="1:15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</row>
    <row r="209" spans="1:8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</row>
    <row r="210" spans="1:8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</row>
    <row r="211" spans="1:8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1"/>
    </row>
    <row r="212" spans="1:8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</row>
    <row r="213" spans="1:8" ht="19.5" thickBot="1" x14ac:dyDescent="0.3">
      <c r="A213" s="304" t="s">
        <v>69</v>
      </c>
      <c r="B213" s="305"/>
      <c r="C213" s="305"/>
      <c r="D213" s="305"/>
      <c r="E213" s="33">
        <f>SUM(E202:E212)</f>
        <v>400</v>
      </c>
      <c r="F213" s="33">
        <f>SUM(F202:F212)</f>
        <v>400</v>
      </c>
      <c r="G213" s="34">
        <f>SUM(G202:G212)</f>
        <v>0</v>
      </c>
    </row>
    <row r="214" spans="1:8" ht="18.75" x14ac:dyDescent="0.25">
      <c r="A214" s="306">
        <v>23</v>
      </c>
      <c r="B214" s="308" t="s">
        <v>64</v>
      </c>
      <c r="C214" s="16" t="s">
        <v>83</v>
      </c>
      <c r="D214" s="17" t="s">
        <v>84</v>
      </c>
      <c r="E214" s="14">
        <v>25</v>
      </c>
      <c r="F214" s="14">
        <v>25</v>
      </c>
      <c r="G214" s="15"/>
    </row>
    <row r="215" spans="1:8" ht="18.75" x14ac:dyDescent="0.25">
      <c r="A215" s="307"/>
      <c r="B215" s="309"/>
      <c r="C215" s="16" t="s">
        <v>113</v>
      </c>
      <c r="D215" s="17" t="s">
        <v>53</v>
      </c>
      <c r="E215" s="18">
        <v>25</v>
      </c>
      <c r="F215" s="18">
        <v>25</v>
      </c>
      <c r="G215" s="19"/>
    </row>
    <row r="216" spans="1:8" ht="18.75" x14ac:dyDescent="0.25">
      <c r="A216" s="307"/>
      <c r="B216" s="309"/>
      <c r="C216" s="16" t="s">
        <v>207</v>
      </c>
      <c r="D216" s="17" t="s">
        <v>273</v>
      </c>
      <c r="E216" s="18">
        <v>25</v>
      </c>
      <c r="F216" s="18"/>
      <c r="G216" s="43">
        <v>25</v>
      </c>
    </row>
    <row r="217" spans="1:8" ht="18.75" x14ac:dyDescent="0.25">
      <c r="A217" s="307"/>
      <c r="B217" s="309"/>
      <c r="C217" s="16" t="s">
        <v>114</v>
      </c>
      <c r="D217" s="17" t="s">
        <v>106</v>
      </c>
      <c r="E217" s="18">
        <v>25</v>
      </c>
      <c r="F217" s="18">
        <v>25</v>
      </c>
      <c r="G217" s="19"/>
    </row>
    <row r="218" spans="1:8" ht="18.75" x14ac:dyDescent="0.25">
      <c r="A218" s="307"/>
      <c r="B218" s="309"/>
      <c r="C218" s="16" t="s">
        <v>54</v>
      </c>
      <c r="D218" s="17" t="s">
        <v>85</v>
      </c>
      <c r="E218" s="18">
        <v>50</v>
      </c>
      <c r="F218" s="18">
        <v>50</v>
      </c>
      <c r="G218" s="19"/>
    </row>
    <row r="219" spans="1:8" ht="37.5" x14ac:dyDescent="0.25">
      <c r="A219" s="307"/>
      <c r="B219" s="309"/>
      <c r="C219" s="16" t="s">
        <v>246</v>
      </c>
      <c r="D219" s="17" t="s">
        <v>247</v>
      </c>
      <c r="E219" s="18">
        <v>25</v>
      </c>
      <c r="F219" s="18">
        <v>25</v>
      </c>
      <c r="G219" s="19"/>
    </row>
    <row r="220" spans="1:8" ht="37.5" x14ac:dyDescent="0.25">
      <c r="A220" s="307"/>
      <c r="B220" s="309"/>
      <c r="C220" s="16" t="s">
        <v>55</v>
      </c>
      <c r="D220" s="17" t="s">
        <v>56</v>
      </c>
      <c r="E220" s="18">
        <v>25</v>
      </c>
      <c r="F220" s="18">
        <v>25</v>
      </c>
      <c r="G220" s="19"/>
    </row>
    <row r="221" spans="1:8" ht="37.5" x14ac:dyDescent="0.25">
      <c r="A221" s="307"/>
      <c r="B221" s="309"/>
      <c r="C221" s="16" t="s">
        <v>150</v>
      </c>
      <c r="D221" s="17" t="s">
        <v>57</v>
      </c>
      <c r="E221" s="18">
        <v>25</v>
      </c>
      <c r="F221" s="18">
        <v>25</v>
      </c>
      <c r="G221" s="19"/>
    </row>
    <row r="222" spans="1:8" ht="18.75" x14ac:dyDescent="0.25">
      <c r="A222" s="307"/>
      <c r="B222" s="309"/>
      <c r="C222" s="16" t="s">
        <v>151</v>
      </c>
      <c r="D222" s="17" t="s">
        <v>152</v>
      </c>
      <c r="E222" s="18">
        <v>25</v>
      </c>
      <c r="F222" s="18">
        <v>25</v>
      </c>
      <c r="G222" s="19"/>
    </row>
    <row r="223" spans="1:8" ht="18.75" x14ac:dyDescent="0.25">
      <c r="A223" s="307"/>
      <c r="B223" s="309"/>
      <c r="C223" s="16" t="s">
        <v>205</v>
      </c>
      <c r="D223" s="17" t="s">
        <v>206</v>
      </c>
      <c r="E223" s="18">
        <v>25</v>
      </c>
      <c r="F223" s="18">
        <v>25</v>
      </c>
      <c r="G223" s="19"/>
    </row>
    <row r="224" spans="1:8" ht="18.75" x14ac:dyDescent="0.25">
      <c r="A224" s="307"/>
      <c r="B224" s="309"/>
      <c r="C224" s="16" t="s">
        <v>129</v>
      </c>
      <c r="D224" s="17" t="s">
        <v>58</v>
      </c>
      <c r="E224" s="18">
        <v>25</v>
      </c>
      <c r="F224" s="18">
        <v>25</v>
      </c>
      <c r="G224" s="19"/>
    </row>
    <row r="225" spans="1:15" ht="37.5" x14ac:dyDescent="0.25">
      <c r="A225" s="307"/>
      <c r="B225" s="309"/>
      <c r="C225" s="16" t="s">
        <v>43</v>
      </c>
      <c r="D225" s="17" t="s">
        <v>44</v>
      </c>
      <c r="E225" s="18">
        <v>25</v>
      </c>
      <c r="F225" s="18">
        <v>25</v>
      </c>
      <c r="G225" s="19"/>
    </row>
    <row r="226" spans="1:15" ht="18.75" x14ac:dyDescent="0.25">
      <c r="A226" s="307"/>
      <c r="B226" s="309"/>
      <c r="C226" s="57" t="s">
        <v>33</v>
      </c>
      <c r="D226" s="58" t="s">
        <v>34</v>
      </c>
      <c r="E226" s="59">
        <v>25</v>
      </c>
      <c r="F226" s="59">
        <v>25</v>
      </c>
      <c r="G226" s="60"/>
    </row>
    <row r="227" spans="1:15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3">
        <f>SUM(G214:G226)</f>
        <v>25</v>
      </c>
    </row>
    <row r="228" spans="1:15" ht="37.5" x14ac:dyDescent="0.25">
      <c r="A228" s="280">
        <v>24</v>
      </c>
      <c r="B228" s="283" t="s">
        <v>168</v>
      </c>
      <c r="C228" s="57" t="s">
        <v>176</v>
      </c>
      <c r="D228" s="58" t="s">
        <v>177</v>
      </c>
      <c r="E228" s="59">
        <v>50</v>
      </c>
      <c r="F228" s="59">
        <v>50</v>
      </c>
      <c r="G228" s="61"/>
    </row>
    <row r="229" spans="1:15" ht="37.5" x14ac:dyDescent="0.25">
      <c r="A229" s="281"/>
      <c r="B229" s="284"/>
      <c r="C229" s="57" t="s">
        <v>27</v>
      </c>
      <c r="D229" s="58" t="s">
        <v>98</v>
      </c>
      <c r="E229" s="59">
        <v>75</v>
      </c>
      <c r="F229" s="59">
        <v>75</v>
      </c>
      <c r="G229" s="82"/>
    </row>
    <row r="230" spans="1:15" ht="18.75" x14ac:dyDescent="0.25">
      <c r="A230" s="281"/>
      <c r="B230" s="284"/>
      <c r="C230" s="57" t="s">
        <v>174</v>
      </c>
      <c r="D230" s="58" t="s">
        <v>175</v>
      </c>
      <c r="E230" s="59">
        <v>50</v>
      </c>
      <c r="F230" s="59">
        <v>50</v>
      </c>
      <c r="G230" s="82"/>
    </row>
    <row r="231" spans="1:15" s="3" customFormat="1" ht="37.5" x14ac:dyDescent="0.25">
      <c r="A231" s="281"/>
      <c r="B231" s="284"/>
      <c r="C231" s="57" t="s">
        <v>231</v>
      </c>
      <c r="D231" s="58" t="s">
        <v>232</v>
      </c>
      <c r="E231" s="59">
        <v>25</v>
      </c>
      <c r="F231" s="59">
        <v>25</v>
      </c>
      <c r="G231" s="82"/>
      <c r="I231"/>
      <c r="J231"/>
      <c r="K231"/>
      <c r="L231"/>
      <c r="M231"/>
      <c r="N231"/>
      <c r="O231"/>
    </row>
    <row r="232" spans="1:15" s="3" customFormat="1" ht="18.75" x14ac:dyDescent="0.25">
      <c r="A232" s="281"/>
      <c r="B232" s="284"/>
      <c r="C232" s="57" t="s">
        <v>233</v>
      </c>
      <c r="D232" s="58" t="s">
        <v>234</v>
      </c>
      <c r="E232" s="59">
        <v>25</v>
      </c>
      <c r="F232" s="59">
        <v>25</v>
      </c>
      <c r="G232" s="82"/>
      <c r="I232"/>
      <c r="J232"/>
      <c r="K232"/>
      <c r="L232"/>
      <c r="M232"/>
      <c r="N232"/>
      <c r="O232"/>
    </row>
    <row r="233" spans="1:15" s="3" customFormat="1" ht="18.75" x14ac:dyDescent="0.25">
      <c r="A233" s="281"/>
      <c r="B233" s="284"/>
      <c r="C233" s="57" t="s">
        <v>196</v>
      </c>
      <c r="D233" s="58" t="s">
        <v>197</v>
      </c>
      <c r="E233" s="59">
        <v>25</v>
      </c>
      <c r="F233" s="59">
        <v>25</v>
      </c>
      <c r="G233" s="83"/>
      <c r="I233"/>
      <c r="J233"/>
      <c r="K233"/>
      <c r="L233"/>
      <c r="M233"/>
      <c r="N233"/>
      <c r="O233"/>
    </row>
    <row r="234" spans="1:15" s="3" customFormat="1" ht="18.75" x14ac:dyDescent="0.25">
      <c r="A234" s="281"/>
      <c r="B234" s="284"/>
      <c r="C234" s="57" t="s">
        <v>112</v>
      </c>
      <c r="D234" s="58" t="s">
        <v>82</v>
      </c>
      <c r="E234" s="59">
        <v>25</v>
      </c>
      <c r="F234" s="59">
        <v>25</v>
      </c>
      <c r="G234" s="83"/>
      <c r="I234"/>
      <c r="J234"/>
      <c r="K234"/>
      <c r="L234"/>
      <c r="M234"/>
      <c r="N234"/>
      <c r="O234"/>
    </row>
    <row r="235" spans="1:15" s="3" customFormat="1" ht="18.75" x14ac:dyDescent="0.25">
      <c r="A235" s="281"/>
      <c r="B235" s="284"/>
      <c r="C235" s="16" t="s">
        <v>112</v>
      </c>
      <c r="D235" s="17" t="s">
        <v>82</v>
      </c>
      <c r="E235" s="18">
        <v>25</v>
      </c>
      <c r="F235" s="18">
        <v>25</v>
      </c>
      <c r="G235" s="41"/>
      <c r="I235"/>
      <c r="J235"/>
      <c r="K235"/>
      <c r="L235"/>
      <c r="M235"/>
      <c r="N235"/>
      <c r="O235"/>
    </row>
    <row r="236" spans="1:15" s="3" customFormat="1" ht="18.75" x14ac:dyDescent="0.25">
      <c r="A236" s="281"/>
      <c r="B236" s="284"/>
      <c r="C236" s="57" t="s">
        <v>236</v>
      </c>
      <c r="D236" s="58" t="s">
        <v>237</v>
      </c>
      <c r="E236" s="59">
        <v>25</v>
      </c>
      <c r="F236" s="59">
        <v>25</v>
      </c>
      <c r="G236" s="83"/>
      <c r="I236"/>
      <c r="J236"/>
      <c r="K236"/>
      <c r="L236"/>
      <c r="M236"/>
      <c r="N236"/>
      <c r="O236"/>
    </row>
    <row r="237" spans="1:15" s="3" customFormat="1" ht="18.75" x14ac:dyDescent="0.25">
      <c r="A237" s="281"/>
      <c r="B237" s="284"/>
      <c r="C237" s="16" t="s">
        <v>198</v>
      </c>
      <c r="D237" s="17" t="s">
        <v>199</v>
      </c>
      <c r="E237" s="18">
        <v>25</v>
      </c>
      <c r="F237" s="18">
        <v>25</v>
      </c>
      <c r="G237" s="41"/>
      <c r="I237"/>
      <c r="J237"/>
      <c r="K237"/>
      <c r="L237"/>
      <c r="M237"/>
      <c r="N237"/>
      <c r="O237"/>
    </row>
    <row r="238" spans="1:15" s="3" customFormat="1" ht="18.75" x14ac:dyDescent="0.25">
      <c r="A238" s="282"/>
      <c r="B238" s="285"/>
      <c r="C238" s="16" t="s">
        <v>86</v>
      </c>
      <c r="D238" s="17" t="s">
        <v>136</v>
      </c>
      <c r="E238" s="18">
        <v>25</v>
      </c>
      <c r="F238" s="18">
        <v>25</v>
      </c>
      <c r="G238" s="41"/>
      <c r="I238"/>
      <c r="J238"/>
      <c r="K238"/>
      <c r="L238"/>
      <c r="M238"/>
      <c r="N238"/>
      <c r="O238"/>
    </row>
    <row r="239" spans="1:15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44">
        <f>SUM(G228:G238)</f>
        <v>0</v>
      </c>
      <c r="I239"/>
      <c r="J239"/>
      <c r="K239"/>
      <c r="L239"/>
      <c r="M239"/>
      <c r="N239"/>
      <c r="O239"/>
    </row>
    <row r="240" spans="1:15" s="3" customFormat="1" ht="37.5" x14ac:dyDescent="0.25">
      <c r="A240" s="280">
        <v>25</v>
      </c>
      <c r="B240" s="283" t="s">
        <v>66</v>
      </c>
      <c r="C240" s="16" t="s">
        <v>229</v>
      </c>
      <c r="D240" s="17" t="s">
        <v>230</v>
      </c>
      <c r="E240" s="18">
        <v>25</v>
      </c>
      <c r="F240" s="18">
        <v>25</v>
      </c>
      <c r="G240" s="15"/>
      <c r="I240"/>
      <c r="J240"/>
      <c r="K240"/>
      <c r="L240"/>
      <c r="M240"/>
      <c r="N240"/>
      <c r="O240"/>
    </row>
    <row r="241" spans="1:15" s="3" customFormat="1" ht="37.5" x14ac:dyDescent="0.25">
      <c r="A241" s="281"/>
      <c r="B241" s="284"/>
      <c r="C241" s="57" t="s">
        <v>221</v>
      </c>
      <c r="D241" s="58" t="s">
        <v>226</v>
      </c>
      <c r="E241" s="59">
        <v>25</v>
      </c>
      <c r="F241" s="59">
        <v>25</v>
      </c>
      <c r="G241" s="60"/>
      <c r="I241"/>
      <c r="J241"/>
      <c r="K241"/>
      <c r="L241"/>
      <c r="M241"/>
      <c r="N241"/>
      <c r="O241"/>
    </row>
    <row r="242" spans="1:15" s="3" customFormat="1" ht="37.5" x14ac:dyDescent="0.25">
      <c r="A242" s="281"/>
      <c r="B242" s="284"/>
      <c r="C242" s="16" t="s">
        <v>248</v>
      </c>
      <c r="D242" s="17" t="s">
        <v>249</v>
      </c>
      <c r="E242" s="18">
        <v>25</v>
      </c>
      <c r="F242" s="18">
        <v>25</v>
      </c>
      <c r="G242" s="43"/>
      <c r="I242"/>
      <c r="J242"/>
      <c r="K242"/>
      <c r="L242"/>
      <c r="M242"/>
      <c r="N242"/>
      <c r="O242"/>
    </row>
    <row r="243" spans="1:15" s="3" customFormat="1" ht="37.5" x14ac:dyDescent="0.25">
      <c r="A243" s="281"/>
      <c r="B243" s="284"/>
      <c r="C243" s="57" t="s">
        <v>250</v>
      </c>
      <c r="D243" s="58" t="s">
        <v>251</v>
      </c>
      <c r="E243" s="59">
        <v>25</v>
      </c>
      <c r="F243" s="59">
        <v>25</v>
      </c>
      <c r="G243" s="72"/>
      <c r="I243"/>
      <c r="J243"/>
      <c r="K243"/>
      <c r="L243"/>
      <c r="M243"/>
      <c r="N243"/>
      <c r="O243"/>
    </row>
    <row r="244" spans="1:15" s="3" customFormat="1" ht="18.75" x14ac:dyDescent="0.25">
      <c r="A244" s="281"/>
      <c r="B244" s="284"/>
      <c r="C244" s="16" t="s">
        <v>25</v>
      </c>
      <c r="D244" s="17" t="s">
        <v>26</v>
      </c>
      <c r="E244" s="18">
        <v>25</v>
      </c>
      <c r="F244" s="18">
        <v>25</v>
      </c>
      <c r="G244" s="43"/>
      <c r="I244"/>
      <c r="J244"/>
      <c r="K244"/>
      <c r="L244"/>
      <c r="M244"/>
      <c r="N244"/>
      <c r="O244"/>
    </row>
    <row r="245" spans="1:15" s="3" customFormat="1" ht="18.75" x14ac:dyDescent="0.25">
      <c r="A245" s="281"/>
      <c r="B245" s="284"/>
      <c r="C245" s="16" t="s">
        <v>239</v>
      </c>
      <c r="D245" s="17" t="s">
        <v>169</v>
      </c>
      <c r="E245" s="18">
        <v>25</v>
      </c>
      <c r="F245" s="18">
        <v>25</v>
      </c>
      <c r="G245" s="56"/>
      <c r="I245"/>
      <c r="J245"/>
      <c r="K245"/>
      <c r="L245"/>
      <c r="M245"/>
      <c r="N245"/>
      <c r="O245"/>
    </row>
    <row r="246" spans="1:15" s="3" customFormat="1" ht="18.75" x14ac:dyDescent="0.25">
      <c r="A246" s="281"/>
      <c r="B246" s="284"/>
      <c r="C246" s="16" t="s">
        <v>25</v>
      </c>
      <c r="D246" s="17" t="s">
        <v>26</v>
      </c>
      <c r="E246" s="18">
        <v>25</v>
      </c>
      <c r="F246" s="18">
        <v>25</v>
      </c>
      <c r="G246" s="56"/>
      <c r="I246"/>
      <c r="J246"/>
      <c r="K246"/>
      <c r="L246"/>
      <c r="M246"/>
      <c r="N246"/>
      <c r="O246"/>
    </row>
    <row r="247" spans="1:15" ht="37.5" x14ac:dyDescent="0.25">
      <c r="A247" s="282"/>
      <c r="B247" s="285"/>
      <c r="C247" s="57" t="s">
        <v>208</v>
      </c>
      <c r="D247" s="58" t="s">
        <v>209</v>
      </c>
      <c r="E247" s="59">
        <v>25</v>
      </c>
      <c r="F247" s="59">
        <v>25</v>
      </c>
      <c r="G247" s="73"/>
    </row>
    <row r="248" spans="1:15" ht="19.5" thickBot="1" x14ac:dyDescent="0.3">
      <c r="A248" s="286" t="s">
        <v>69</v>
      </c>
      <c r="B248" s="287"/>
      <c r="C248" s="287"/>
      <c r="D248" s="287"/>
      <c r="E248" s="22">
        <f>SUM(E240:E247)</f>
        <v>200</v>
      </c>
      <c r="F248" s="22">
        <f>SUM(F240:F247)</f>
        <v>200</v>
      </c>
      <c r="G248" s="23">
        <f>SUM(G240:G244)</f>
        <v>0</v>
      </c>
    </row>
    <row r="249" spans="1:15" ht="18.75" x14ac:dyDescent="0.25">
      <c r="A249" s="280">
        <v>26</v>
      </c>
      <c r="B249" s="283" t="s">
        <v>67</v>
      </c>
      <c r="C249" s="116" t="s">
        <v>41</v>
      </c>
      <c r="D249" s="117" t="s">
        <v>42</v>
      </c>
      <c r="E249" s="69">
        <v>25</v>
      </c>
      <c r="F249" s="69">
        <v>25</v>
      </c>
      <c r="G249" s="118"/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</row>
    <row r="250" spans="1:15" ht="18.75" x14ac:dyDescent="0.25">
      <c r="A250" s="281"/>
      <c r="B250" s="284"/>
      <c r="C250" s="57" t="s">
        <v>112</v>
      </c>
      <c r="D250" s="58" t="s">
        <v>82</v>
      </c>
      <c r="E250" s="59">
        <v>25</v>
      </c>
      <c r="F250" s="59">
        <v>25</v>
      </c>
      <c r="G250" s="62"/>
      <c r="H250" s="18">
        <v>1</v>
      </c>
      <c r="I250" s="18">
        <v>1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</row>
    <row r="251" spans="1:15" ht="18.75" x14ac:dyDescent="0.25">
      <c r="A251" s="281"/>
      <c r="B251" s="284"/>
      <c r="C251" s="16" t="s">
        <v>131</v>
      </c>
      <c r="D251" s="17" t="s">
        <v>15</v>
      </c>
      <c r="E251" s="18">
        <v>50</v>
      </c>
      <c r="F251" s="18">
        <v>50</v>
      </c>
      <c r="G251" s="35"/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18">
        <v>0</v>
      </c>
      <c r="N251" s="18">
        <v>0</v>
      </c>
      <c r="O251" s="18">
        <v>0</v>
      </c>
    </row>
    <row r="252" spans="1:15" ht="18.75" x14ac:dyDescent="0.25">
      <c r="A252" s="281"/>
      <c r="B252" s="284"/>
      <c r="C252" s="16" t="s">
        <v>132</v>
      </c>
      <c r="D252" s="17" t="s">
        <v>14</v>
      </c>
      <c r="E252" s="18">
        <v>50</v>
      </c>
      <c r="F252" s="18">
        <v>50</v>
      </c>
      <c r="G252" s="35"/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18">
        <v>0</v>
      </c>
      <c r="N252" s="18">
        <v>0</v>
      </c>
      <c r="O252" s="18">
        <v>0</v>
      </c>
    </row>
    <row r="253" spans="1:15" ht="18.75" x14ac:dyDescent="0.25">
      <c r="A253" s="281"/>
      <c r="B253" s="284"/>
      <c r="C253" s="28" t="s">
        <v>133</v>
      </c>
      <c r="D253" s="29" t="s">
        <v>134</v>
      </c>
      <c r="E253" s="18">
        <v>25</v>
      </c>
      <c r="F253" s="18">
        <v>25</v>
      </c>
      <c r="G253" s="35"/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18">
        <v>0</v>
      </c>
      <c r="N253" s="18">
        <v>0</v>
      </c>
      <c r="O253" s="18">
        <v>0</v>
      </c>
    </row>
    <row r="254" spans="1:15" ht="18.75" x14ac:dyDescent="0.25">
      <c r="A254" s="282"/>
      <c r="B254" s="284"/>
      <c r="C254" s="16" t="s">
        <v>86</v>
      </c>
      <c r="D254" s="17" t="s">
        <v>136</v>
      </c>
      <c r="E254" s="18">
        <v>45</v>
      </c>
      <c r="F254" s="18">
        <v>45</v>
      </c>
      <c r="G254" s="35"/>
      <c r="H254" s="18">
        <v>2</v>
      </c>
      <c r="I254" s="18">
        <v>2</v>
      </c>
      <c r="J254" s="18">
        <v>0</v>
      </c>
      <c r="K254" s="18">
        <v>2</v>
      </c>
      <c r="L254" s="18">
        <v>2</v>
      </c>
      <c r="M254" s="18">
        <v>0</v>
      </c>
      <c r="N254" s="18">
        <v>0</v>
      </c>
      <c r="O254" s="18">
        <v>0</v>
      </c>
    </row>
    <row r="255" spans="1:15" ht="19.5" thickBot="1" x14ac:dyDescent="0.3">
      <c r="A255" s="286" t="s">
        <v>69</v>
      </c>
      <c r="B255" s="287"/>
      <c r="C255" s="287"/>
      <c r="D255" s="287"/>
      <c r="E255" s="22">
        <f>SUM(E249:E254)</f>
        <v>220</v>
      </c>
      <c r="F255" s="22">
        <f>SUM(F249:F254)</f>
        <v>220</v>
      </c>
      <c r="G255" s="23">
        <f>SUM(G249:G254)</f>
        <v>0</v>
      </c>
      <c r="H255" s="23">
        <f t="shared" ref="H255:O255" si="4">SUM(H249:H254)</f>
        <v>3</v>
      </c>
      <c r="I255" s="23">
        <f t="shared" si="4"/>
        <v>3</v>
      </c>
      <c r="J255" s="23">
        <f t="shared" si="4"/>
        <v>0</v>
      </c>
      <c r="K255" s="23">
        <f t="shared" si="4"/>
        <v>2</v>
      </c>
      <c r="L255" s="23">
        <f t="shared" si="4"/>
        <v>2</v>
      </c>
      <c r="M255" s="23">
        <f t="shared" si="4"/>
        <v>0</v>
      </c>
      <c r="N255" s="23">
        <f t="shared" si="4"/>
        <v>0</v>
      </c>
      <c r="O255" s="23">
        <f t="shared" si="4"/>
        <v>0</v>
      </c>
    </row>
    <row r="256" spans="1:15" ht="18.75" x14ac:dyDescent="0.25">
      <c r="A256" s="280">
        <v>27</v>
      </c>
      <c r="B256" s="283" t="s">
        <v>130</v>
      </c>
      <c r="C256" s="12" t="s">
        <v>131</v>
      </c>
      <c r="D256" s="13" t="s">
        <v>15</v>
      </c>
      <c r="E256" s="14">
        <v>25</v>
      </c>
      <c r="F256" s="14">
        <v>25</v>
      </c>
      <c r="G256" s="15"/>
    </row>
    <row r="257" spans="1:15" ht="18.75" x14ac:dyDescent="0.25">
      <c r="A257" s="281"/>
      <c r="B257" s="284"/>
      <c r="C257" s="16" t="s">
        <v>132</v>
      </c>
      <c r="D257" s="17" t="s">
        <v>14</v>
      </c>
      <c r="E257" s="18">
        <v>75</v>
      </c>
      <c r="F257" s="18">
        <v>75</v>
      </c>
      <c r="G257" s="35"/>
    </row>
    <row r="258" spans="1:15" ht="19.5" thickBot="1" x14ac:dyDescent="0.3">
      <c r="A258" s="362" t="s">
        <v>69</v>
      </c>
      <c r="B258" s="363"/>
      <c r="C258" s="363"/>
      <c r="D258" s="363"/>
      <c r="E258" s="36">
        <f>SUM(E256:E257)</f>
        <v>100</v>
      </c>
      <c r="F258" s="36">
        <f>SUM(F256:F257)</f>
        <v>100</v>
      </c>
      <c r="G258" s="36">
        <f>SUM(G256:G257)</f>
        <v>0</v>
      </c>
    </row>
    <row r="259" spans="1:15" ht="18.75" x14ac:dyDescent="0.25">
      <c r="A259" s="280">
        <v>28</v>
      </c>
      <c r="B259" s="283" t="s">
        <v>204</v>
      </c>
      <c r="C259" s="16" t="s">
        <v>41</v>
      </c>
      <c r="D259" s="17" t="s">
        <v>42</v>
      </c>
      <c r="E259" s="18">
        <v>25</v>
      </c>
      <c r="F259" s="18">
        <v>25</v>
      </c>
      <c r="G259" s="42"/>
      <c r="H259" s="18">
        <v>3</v>
      </c>
      <c r="I259" s="18">
        <v>3</v>
      </c>
      <c r="J259" s="18">
        <v>0</v>
      </c>
      <c r="K259" s="18">
        <v>1</v>
      </c>
      <c r="L259" s="18">
        <v>1</v>
      </c>
      <c r="M259" s="18">
        <v>0</v>
      </c>
      <c r="N259" s="18">
        <v>0</v>
      </c>
      <c r="O259" s="18">
        <v>2</v>
      </c>
    </row>
    <row r="260" spans="1:15" ht="18.75" x14ac:dyDescent="0.25">
      <c r="A260" s="282"/>
      <c r="B260" s="285"/>
      <c r="C260" s="16" t="s">
        <v>146</v>
      </c>
      <c r="D260" s="17" t="s">
        <v>157</v>
      </c>
      <c r="E260" s="18">
        <v>50</v>
      </c>
      <c r="F260" s="18">
        <v>50</v>
      </c>
      <c r="G260" s="41"/>
      <c r="H260" s="18">
        <v>4</v>
      </c>
      <c r="I260" s="18">
        <v>4</v>
      </c>
      <c r="J260" s="18">
        <v>0</v>
      </c>
      <c r="K260" s="18">
        <v>0</v>
      </c>
      <c r="L260" s="18">
        <v>0</v>
      </c>
      <c r="M260" s="18">
        <v>0</v>
      </c>
      <c r="N260" s="18">
        <v>0</v>
      </c>
      <c r="O260" s="18">
        <v>4</v>
      </c>
    </row>
    <row r="261" spans="1:15" ht="19.5" thickBot="1" x14ac:dyDescent="0.3">
      <c r="A261" s="277" t="s">
        <v>69</v>
      </c>
      <c r="B261" s="278"/>
      <c r="C261" s="278"/>
      <c r="D261" s="279"/>
      <c r="E261" s="22">
        <f>SUM(E259:E260)</f>
        <v>75</v>
      </c>
      <c r="F261" s="22">
        <f>SUM(F259:F260)</f>
        <v>75</v>
      </c>
      <c r="G261" s="44">
        <f>SUM(G259:G260)</f>
        <v>0</v>
      </c>
      <c r="H261" s="44">
        <f t="shared" ref="H261:O261" si="5">SUM(H259:H260)</f>
        <v>7</v>
      </c>
      <c r="I261" s="44">
        <f t="shared" si="5"/>
        <v>7</v>
      </c>
      <c r="J261" s="44">
        <f t="shared" si="5"/>
        <v>0</v>
      </c>
      <c r="K261" s="44">
        <f t="shared" si="5"/>
        <v>1</v>
      </c>
      <c r="L261" s="44">
        <f t="shared" si="5"/>
        <v>1</v>
      </c>
      <c r="M261" s="44">
        <f t="shared" si="5"/>
        <v>0</v>
      </c>
      <c r="N261" s="44">
        <f t="shared" si="5"/>
        <v>0</v>
      </c>
      <c r="O261" s="44">
        <f t="shared" si="5"/>
        <v>6</v>
      </c>
    </row>
    <row r="262" spans="1:15" ht="37.5" x14ac:dyDescent="0.25">
      <c r="A262" s="280">
        <v>29</v>
      </c>
      <c r="B262" s="283" t="s">
        <v>214</v>
      </c>
      <c r="C262" s="16" t="s">
        <v>70</v>
      </c>
      <c r="D262" s="17" t="s">
        <v>215</v>
      </c>
      <c r="E262" s="18">
        <v>25</v>
      </c>
      <c r="F262" s="18">
        <v>25</v>
      </c>
      <c r="G262" s="42"/>
    </row>
    <row r="263" spans="1:15" s="3" customFormat="1" ht="37.5" x14ac:dyDescent="0.25">
      <c r="A263" s="282"/>
      <c r="B263" s="285"/>
      <c r="C263" s="16" t="s">
        <v>89</v>
      </c>
      <c r="D263" s="17" t="s">
        <v>90</v>
      </c>
      <c r="E263" s="18">
        <v>25</v>
      </c>
      <c r="F263" s="18">
        <v>25</v>
      </c>
      <c r="G263" s="41"/>
      <c r="I263"/>
      <c r="J263"/>
      <c r="K263"/>
      <c r="L263"/>
      <c r="M263"/>
      <c r="N263"/>
      <c r="O263"/>
    </row>
    <row r="264" spans="1:15" s="3" customFormat="1" ht="19.5" thickBot="1" x14ac:dyDescent="0.3">
      <c r="A264" s="277" t="s">
        <v>69</v>
      </c>
      <c r="B264" s="278"/>
      <c r="C264" s="278"/>
      <c r="D264" s="279"/>
      <c r="E264" s="22">
        <f>SUM(E262:E263)</f>
        <v>50</v>
      </c>
      <c r="F264" s="22">
        <f>SUM(F262:F263)</f>
        <v>50</v>
      </c>
      <c r="G264" s="44">
        <f>SUM(G262:G263)</f>
        <v>0</v>
      </c>
      <c r="I264"/>
      <c r="J264"/>
      <c r="K264"/>
      <c r="L264"/>
      <c r="M264"/>
      <c r="N264"/>
      <c r="O264"/>
    </row>
    <row r="265" spans="1:15" s="3" customFormat="1" ht="19.5" thickBot="1" x14ac:dyDescent="0.35">
      <c r="A265" s="275" t="s">
        <v>161</v>
      </c>
      <c r="B265" s="276"/>
      <c r="C265" s="276"/>
      <c r="D265" s="276"/>
      <c r="E265" s="124">
        <f>SUM(E264,E261,E258,E255,E248,E239,E227,E213,E201,E187,E174,E167,E155,E145,E140,E133,E127,E119,E107,E103,E97,E92,E82,E68,E65,E55,E44,E33,E27,E19)</f>
        <v>6980</v>
      </c>
      <c r="F265" s="124">
        <f t="shared" ref="F265:G265" si="6">SUM(F264,F261,F258,F255,F248,F239,F227,F213,F201,F187,F174,F167,F155,F145,F140,F133,F127,F119,F107,F103,F97,F92,F82,F68,F65,F55,F44,F33,F27,F19)</f>
        <v>6880</v>
      </c>
      <c r="G265" s="124">
        <f t="shared" si="6"/>
        <v>100</v>
      </c>
      <c r="I265"/>
      <c r="J265"/>
      <c r="K265"/>
      <c r="L265"/>
      <c r="M265"/>
      <c r="N265"/>
      <c r="O265"/>
    </row>
    <row r="269" spans="1:15" s="3" customFormat="1" x14ac:dyDescent="0.25">
      <c r="B269"/>
      <c r="C269" s="4"/>
      <c r="D269" s="51" t="s">
        <v>210</v>
      </c>
      <c r="E269" s="3">
        <v>6980</v>
      </c>
      <c r="I269"/>
      <c r="J269"/>
      <c r="K269"/>
      <c r="L269"/>
      <c r="M269"/>
      <c r="N269"/>
      <c r="O269"/>
    </row>
    <row r="270" spans="1:15" s="3" customFormat="1" x14ac:dyDescent="0.25">
      <c r="B270"/>
      <c r="C270" s="4"/>
      <c r="D270" s="51" t="s">
        <v>211</v>
      </c>
      <c r="E270" s="3">
        <f>E269-E265</f>
        <v>0</v>
      </c>
      <c r="I270"/>
      <c r="J270"/>
      <c r="K270"/>
      <c r="L270"/>
      <c r="M270"/>
      <c r="N270"/>
      <c r="O270"/>
    </row>
  </sheetData>
  <autoFilter ref="A10:G12">
    <filterColumn colId="4" showButton="0"/>
    <filterColumn colId="5" showButton="0"/>
  </autoFilter>
  <mergeCells count="113">
    <mergeCell ref="A265:D265"/>
    <mergeCell ref="A259:A260"/>
    <mergeCell ref="B259:B260"/>
    <mergeCell ref="A261:D261"/>
    <mergeCell ref="A262:A263"/>
    <mergeCell ref="B262:B263"/>
    <mergeCell ref="A264:D264"/>
    <mergeCell ref="A249:A254"/>
    <mergeCell ref="B249:B254"/>
    <mergeCell ref="A255:D255"/>
    <mergeCell ref="A256:A257"/>
    <mergeCell ref="B256:B257"/>
    <mergeCell ref="A258:D258"/>
    <mergeCell ref="A228:A238"/>
    <mergeCell ref="B228:B238"/>
    <mergeCell ref="A239:D239"/>
    <mergeCell ref="A240:A247"/>
    <mergeCell ref="B240:B247"/>
    <mergeCell ref="A248:D248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31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9"/>
  <sheetViews>
    <sheetView view="pageBreakPreview" zoomScale="70" zoomScaleNormal="40" zoomScaleSheetLayoutView="70" workbookViewId="0">
      <pane xSplit="4" ySplit="12" topLeftCell="E58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5" ht="18.75" x14ac:dyDescent="0.25">
      <c r="D1" s="348" t="s">
        <v>218</v>
      </c>
      <c r="E1" s="348"/>
      <c r="F1" s="348"/>
      <c r="G1" s="348"/>
    </row>
    <row r="2" spans="1:15" ht="18.75" x14ac:dyDescent="0.25">
      <c r="D2" s="349" t="s">
        <v>219</v>
      </c>
      <c r="E2" s="349"/>
      <c r="F2" s="349"/>
      <c r="G2" s="349"/>
    </row>
    <row r="3" spans="1:15" ht="18.75" x14ac:dyDescent="0.25">
      <c r="D3" s="349" t="s">
        <v>252</v>
      </c>
      <c r="E3" s="349"/>
      <c r="F3" s="349"/>
      <c r="G3" s="349"/>
    </row>
    <row r="5" spans="1:15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5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5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5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5" ht="21" thickBot="1" x14ac:dyDescent="0.3">
      <c r="A9" s="333" t="s">
        <v>137</v>
      </c>
      <c r="B9" s="333"/>
      <c r="C9" s="333"/>
      <c r="D9" s="333"/>
      <c r="E9" s="333"/>
      <c r="F9" s="333"/>
      <c r="G9" s="333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5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5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28"/>
      <c r="L11" s="317" t="s">
        <v>9</v>
      </c>
      <c r="M11" s="317"/>
      <c r="N11" s="311"/>
      <c r="O11" s="313"/>
    </row>
    <row r="12" spans="1:15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5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1</v>
      </c>
      <c r="I13" s="100">
        <v>1</v>
      </c>
      <c r="J13" s="100"/>
      <c r="K13" s="100"/>
      <c r="L13" s="100"/>
      <c r="M13" s="100"/>
      <c r="N13" s="100">
        <v>0</v>
      </c>
      <c r="O13" s="100">
        <v>0</v>
      </c>
    </row>
    <row r="14" spans="1:15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4</v>
      </c>
      <c r="I14" s="100">
        <v>4</v>
      </c>
      <c r="J14" s="100"/>
      <c r="K14" s="100">
        <v>1</v>
      </c>
      <c r="L14" s="100">
        <v>1</v>
      </c>
      <c r="M14" s="100"/>
      <c r="N14" s="100">
        <v>0</v>
      </c>
      <c r="O14" s="100">
        <v>4</v>
      </c>
    </row>
    <row r="15" spans="1:15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3</v>
      </c>
      <c r="I15" s="100">
        <v>3</v>
      </c>
      <c r="J15" s="100"/>
      <c r="K15" s="100"/>
      <c r="L15" s="100"/>
      <c r="M15" s="100"/>
      <c r="N15" s="100">
        <v>0</v>
      </c>
      <c r="O15" s="100">
        <v>3</v>
      </c>
    </row>
    <row r="16" spans="1:15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6</v>
      </c>
      <c r="I16" s="100">
        <v>6</v>
      </c>
      <c r="J16" s="100"/>
      <c r="K16" s="100"/>
      <c r="L16" s="100"/>
      <c r="M16" s="100"/>
      <c r="N16" s="100">
        <v>0</v>
      </c>
      <c r="O16" s="100">
        <v>6</v>
      </c>
    </row>
    <row r="17" spans="1:15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3</v>
      </c>
      <c r="I17" s="100"/>
      <c r="J17" s="100">
        <v>3</v>
      </c>
      <c r="K17" s="100"/>
      <c r="L17" s="100"/>
      <c r="M17" s="100"/>
      <c r="N17" s="100">
        <v>0</v>
      </c>
      <c r="O17" s="100">
        <v>3</v>
      </c>
    </row>
    <row r="18" spans="1:15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3</v>
      </c>
      <c r="I18" s="100">
        <v>3</v>
      </c>
      <c r="J18" s="100"/>
      <c r="K18" s="100"/>
      <c r="L18" s="100"/>
      <c r="M18" s="100"/>
      <c r="N18" s="100">
        <v>0</v>
      </c>
      <c r="O18" s="100">
        <v>3</v>
      </c>
    </row>
    <row r="19" spans="1:15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44">
        <f>SUM(G13:G18)</f>
        <v>25</v>
      </c>
      <c r="H19" s="168">
        <f t="shared" ref="H19:O19" si="0">SUM(H13:H18)</f>
        <v>20</v>
      </c>
      <c r="I19" s="22">
        <f t="shared" si="0"/>
        <v>17</v>
      </c>
      <c r="J19" s="22">
        <f t="shared" si="0"/>
        <v>3</v>
      </c>
      <c r="K19" s="22">
        <f t="shared" si="0"/>
        <v>1</v>
      </c>
      <c r="L19" s="22">
        <f t="shared" si="0"/>
        <v>1</v>
      </c>
      <c r="M19" s="22">
        <f t="shared" si="0"/>
        <v>0</v>
      </c>
      <c r="N19" s="22">
        <f t="shared" si="0"/>
        <v>0</v>
      </c>
      <c r="O19" s="22">
        <f t="shared" si="0"/>
        <v>19</v>
      </c>
    </row>
    <row r="20" spans="1:15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67"/>
      <c r="I20" s="100">
        <v>10</v>
      </c>
      <c r="J20" s="100"/>
      <c r="K20" s="100"/>
      <c r="L20" s="100"/>
      <c r="M20" s="100"/>
      <c r="N20" s="100"/>
      <c r="O20" s="100"/>
    </row>
    <row r="21" spans="1:15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67"/>
      <c r="I21" s="100">
        <v>28</v>
      </c>
      <c r="J21" s="100"/>
      <c r="K21" s="100"/>
      <c r="L21" s="100"/>
      <c r="M21" s="100"/>
      <c r="N21" s="100"/>
      <c r="O21" s="100"/>
    </row>
    <row r="22" spans="1:15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67"/>
      <c r="I22" s="100">
        <v>154</v>
      </c>
      <c r="J22" s="100"/>
      <c r="K22" s="100"/>
      <c r="L22" s="100">
        <v>8</v>
      </c>
      <c r="M22" s="100"/>
      <c r="N22" s="100"/>
      <c r="O22" s="100"/>
    </row>
    <row r="23" spans="1:15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67"/>
      <c r="I23" s="100">
        <v>13</v>
      </c>
      <c r="J23" s="100"/>
      <c r="K23" s="100"/>
      <c r="L23" s="100"/>
      <c r="M23" s="100"/>
      <c r="N23" s="100"/>
      <c r="O23" s="100"/>
    </row>
    <row r="24" spans="1:15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67"/>
      <c r="I24" s="100">
        <v>16</v>
      </c>
      <c r="J24" s="100"/>
      <c r="K24" s="100"/>
      <c r="L24" s="100">
        <v>1</v>
      </c>
      <c r="M24" s="100"/>
      <c r="N24" s="100"/>
      <c r="O24" s="100"/>
    </row>
    <row r="25" spans="1:15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67"/>
      <c r="I25" s="100">
        <v>3</v>
      </c>
      <c r="J25" s="100"/>
      <c r="K25" s="100"/>
      <c r="L25" s="100"/>
      <c r="M25" s="100"/>
      <c r="N25" s="100"/>
      <c r="O25" s="100"/>
    </row>
    <row r="26" spans="1:15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67"/>
      <c r="I26" s="100">
        <v>6</v>
      </c>
      <c r="J26" s="100"/>
      <c r="K26" s="100"/>
      <c r="L26" s="100"/>
      <c r="M26" s="100"/>
      <c r="N26" s="100"/>
      <c r="O26" s="100"/>
    </row>
    <row r="27" spans="1:15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1">SUM(F20:F26)</f>
        <v>300</v>
      </c>
      <c r="G27" s="44">
        <f t="shared" si="1"/>
        <v>0</v>
      </c>
      <c r="H27" s="168">
        <f t="shared" si="1"/>
        <v>0</v>
      </c>
      <c r="I27" s="22">
        <f t="shared" si="1"/>
        <v>230</v>
      </c>
      <c r="J27" s="22">
        <f t="shared" si="1"/>
        <v>0</v>
      </c>
      <c r="K27" s="22">
        <f t="shared" si="1"/>
        <v>0</v>
      </c>
      <c r="L27" s="22">
        <f t="shared" si="1"/>
        <v>9</v>
      </c>
      <c r="M27" s="22">
        <f t="shared" si="1"/>
        <v>0</v>
      </c>
      <c r="N27" s="22">
        <f t="shared" si="1"/>
        <v>0</v>
      </c>
      <c r="O27" s="22">
        <f t="shared" si="1"/>
        <v>0</v>
      </c>
    </row>
    <row r="28" spans="1:15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7</v>
      </c>
      <c r="I28" s="18">
        <v>7</v>
      </c>
      <c r="J28" s="18"/>
      <c r="K28" s="18">
        <v>0</v>
      </c>
      <c r="L28" s="18">
        <v>0</v>
      </c>
      <c r="M28" s="18"/>
      <c r="N28" s="18"/>
      <c r="O28" s="18">
        <v>7</v>
      </c>
    </row>
    <row r="29" spans="1:15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12</v>
      </c>
      <c r="I29" s="18">
        <v>12</v>
      </c>
      <c r="J29" s="18"/>
      <c r="K29" s="18">
        <v>1</v>
      </c>
      <c r="L29" s="18">
        <v>1</v>
      </c>
      <c r="M29" s="18"/>
      <c r="N29" s="18"/>
      <c r="O29" s="18">
        <v>12</v>
      </c>
    </row>
    <row r="30" spans="1:15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19</v>
      </c>
      <c r="I30" s="18">
        <v>19</v>
      </c>
      <c r="J30" s="18"/>
      <c r="K30" s="18">
        <v>4</v>
      </c>
      <c r="L30" s="18">
        <v>4</v>
      </c>
      <c r="M30" s="18"/>
      <c r="N30" s="18">
        <v>1</v>
      </c>
      <c r="O30" s="18">
        <v>19</v>
      </c>
    </row>
    <row r="31" spans="1:15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17</v>
      </c>
      <c r="I31" s="18">
        <v>17</v>
      </c>
      <c r="J31" s="18"/>
      <c r="K31" s="18">
        <v>1</v>
      </c>
      <c r="L31" s="18">
        <v>1</v>
      </c>
      <c r="M31" s="18"/>
      <c r="N31" s="18"/>
      <c r="O31" s="18">
        <v>17</v>
      </c>
    </row>
    <row r="32" spans="1:15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15</v>
      </c>
      <c r="I32" s="18">
        <v>15</v>
      </c>
      <c r="J32" s="18"/>
      <c r="K32" s="18">
        <v>1</v>
      </c>
      <c r="L32" s="18">
        <v>1</v>
      </c>
      <c r="M32" s="18"/>
      <c r="N32" s="18"/>
      <c r="O32" s="18">
        <v>15</v>
      </c>
    </row>
    <row r="33" spans="1:15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44">
        <f t="shared" ref="G33:O33" si="2">SUM(G28:G32)</f>
        <v>0</v>
      </c>
      <c r="H33" s="168">
        <f t="shared" si="2"/>
        <v>70</v>
      </c>
      <c r="I33" s="22">
        <f t="shared" si="2"/>
        <v>70</v>
      </c>
      <c r="J33" s="22">
        <f t="shared" si="2"/>
        <v>0</v>
      </c>
      <c r="K33" s="22">
        <f t="shared" si="2"/>
        <v>7</v>
      </c>
      <c r="L33" s="22">
        <f t="shared" si="2"/>
        <v>7</v>
      </c>
      <c r="M33" s="22">
        <f t="shared" si="2"/>
        <v>0</v>
      </c>
      <c r="N33" s="22">
        <f t="shared" si="2"/>
        <v>1</v>
      </c>
      <c r="O33" s="22">
        <f t="shared" si="2"/>
        <v>70</v>
      </c>
    </row>
    <row r="34" spans="1:15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</row>
    <row r="35" spans="1:15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</row>
    <row r="36" spans="1:15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</row>
    <row r="37" spans="1:15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</row>
    <row r="38" spans="1:15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</row>
    <row r="39" spans="1:15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</row>
    <row r="40" spans="1:15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</row>
    <row r="41" spans="1:15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</row>
    <row r="42" spans="1:15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</row>
    <row r="43" spans="1:15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</row>
    <row r="44" spans="1:15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>SUM(F34:F43)</f>
        <v>350</v>
      </c>
      <c r="G44" s="44">
        <f>SUM(G34:G39)</f>
        <v>0</v>
      </c>
    </row>
    <row r="45" spans="1:15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1</v>
      </c>
      <c r="I45" s="18">
        <v>1</v>
      </c>
      <c r="J45" s="18">
        <v>0</v>
      </c>
      <c r="K45" s="18">
        <v>1</v>
      </c>
      <c r="L45" s="18">
        <v>1</v>
      </c>
      <c r="M45" s="18">
        <v>0</v>
      </c>
      <c r="N45" s="18">
        <v>0</v>
      </c>
      <c r="O45" s="18">
        <v>1</v>
      </c>
    </row>
    <row r="46" spans="1:15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1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1</v>
      </c>
    </row>
    <row r="47" spans="1:15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8</v>
      </c>
      <c r="I47" s="18">
        <v>8</v>
      </c>
      <c r="J47" s="18">
        <v>0</v>
      </c>
      <c r="K47" s="18">
        <v>1</v>
      </c>
      <c r="L47" s="18">
        <v>1</v>
      </c>
      <c r="M47" s="18">
        <v>0</v>
      </c>
      <c r="N47" s="18">
        <v>0</v>
      </c>
      <c r="O47" s="18">
        <v>7</v>
      </c>
    </row>
    <row r="48" spans="1:15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4</v>
      </c>
      <c r="I48" s="18">
        <v>4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4</v>
      </c>
    </row>
    <row r="49" spans="1:16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11</v>
      </c>
      <c r="I49" s="18">
        <v>11</v>
      </c>
      <c r="J49" s="18">
        <v>0</v>
      </c>
      <c r="K49" s="18">
        <v>1</v>
      </c>
      <c r="L49" s="18">
        <v>1</v>
      </c>
      <c r="M49" s="18">
        <v>0</v>
      </c>
      <c r="N49" s="18">
        <v>0</v>
      </c>
      <c r="O49" s="18">
        <v>9</v>
      </c>
    </row>
    <row r="50" spans="1:16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11</v>
      </c>
      <c r="I50" s="18">
        <v>11</v>
      </c>
      <c r="J50" s="18">
        <v>0</v>
      </c>
      <c r="K50" s="18">
        <v>1</v>
      </c>
      <c r="L50" s="18">
        <v>1</v>
      </c>
      <c r="M50" s="18">
        <v>0</v>
      </c>
      <c r="N50" s="18">
        <v>1</v>
      </c>
      <c r="O50" s="18">
        <v>11</v>
      </c>
    </row>
    <row r="51" spans="1:16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5</v>
      </c>
      <c r="I51" s="18">
        <v>5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</row>
    <row r="52" spans="1:16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21</v>
      </c>
      <c r="I52" s="18">
        <v>21</v>
      </c>
      <c r="J52" s="18">
        <v>0</v>
      </c>
      <c r="K52" s="18">
        <v>2</v>
      </c>
      <c r="L52" s="18">
        <v>2</v>
      </c>
      <c r="M52" s="18">
        <v>0</v>
      </c>
      <c r="N52" s="18">
        <v>1</v>
      </c>
      <c r="O52" s="18">
        <v>20</v>
      </c>
    </row>
    <row r="53" spans="1:16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14</v>
      </c>
      <c r="I53" s="18">
        <v>14</v>
      </c>
      <c r="J53" s="18">
        <v>0</v>
      </c>
      <c r="K53" s="18">
        <v>1</v>
      </c>
      <c r="L53" s="18">
        <v>1</v>
      </c>
      <c r="M53" s="18">
        <v>0</v>
      </c>
      <c r="N53" s="18">
        <v>0</v>
      </c>
      <c r="O53" s="18">
        <v>14</v>
      </c>
    </row>
    <row r="54" spans="1:16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3</v>
      </c>
      <c r="I54" s="18">
        <v>3</v>
      </c>
      <c r="J54" s="18">
        <v>0</v>
      </c>
      <c r="K54" s="18">
        <v>1</v>
      </c>
      <c r="L54" s="18">
        <v>1</v>
      </c>
      <c r="M54" s="18">
        <v>0</v>
      </c>
      <c r="N54" s="18">
        <v>0</v>
      </c>
      <c r="O54" s="18">
        <v>3</v>
      </c>
    </row>
    <row r="55" spans="1:16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44">
        <f t="shared" ref="G55:O55" si="3">SUM(G45:G54)</f>
        <v>0</v>
      </c>
      <c r="H55" s="168">
        <f t="shared" si="3"/>
        <v>79</v>
      </c>
      <c r="I55" s="22">
        <f t="shared" si="3"/>
        <v>79</v>
      </c>
      <c r="J55" s="22">
        <f t="shared" si="3"/>
        <v>0</v>
      </c>
      <c r="K55" s="22">
        <f t="shared" si="3"/>
        <v>8</v>
      </c>
      <c r="L55" s="22">
        <f t="shared" si="3"/>
        <v>8</v>
      </c>
      <c r="M55" s="22">
        <f t="shared" si="3"/>
        <v>0</v>
      </c>
      <c r="N55" s="22">
        <f t="shared" si="3"/>
        <v>2</v>
      </c>
      <c r="O55" s="22">
        <f t="shared" si="3"/>
        <v>70</v>
      </c>
    </row>
    <row r="56" spans="1:16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16</v>
      </c>
      <c r="I56" s="100">
        <v>16</v>
      </c>
      <c r="J56" s="100"/>
      <c r="K56" s="100">
        <v>2</v>
      </c>
      <c r="L56" s="100">
        <v>2</v>
      </c>
      <c r="M56" s="100"/>
      <c r="N56" s="100"/>
      <c r="O56" s="100">
        <v>16</v>
      </c>
      <c r="P56" s="133"/>
    </row>
    <row r="57" spans="1:16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8</v>
      </c>
      <c r="I57" s="100">
        <v>8</v>
      </c>
      <c r="J57" s="100"/>
      <c r="K57" s="100">
        <v>0</v>
      </c>
      <c r="L57" s="100">
        <v>0</v>
      </c>
      <c r="M57" s="100"/>
      <c r="N57" s="100"/>
      <c r="O57" s="100">
        <v>8</v>
      </c>
      <c r="P57" s="133"/>
    </row>
    <row r="58" spans="1:16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8</v>
      </c>
      <c r="I58" s="100">
        <v>8</v>
      </c>
      <c r="J58" s="100"/>
      <c r="K58" s="100"/>
      <c r="L58" s="100"/>
      <c r="M58" s="100"/>
      <c r="N58" s="100"/>
      <c r="O58" s="100">
        <v>8</v>
      </c>
      <c r="P58" s="133"/>
    </row>
    <row r="59" spans="1:16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13</v>
      </c>
      <c r="I59" s="100">
        <v>13</v>
      </c>
      <c r="J59" s="100"/>
      <c r="K59" s="100"/>
      <c r="L59" s="100"/>
      <c r="M59" s="100"/>
      <c r="N59" s="100"/>
      <c r="O59" s="100">
        <v>13</v>
      </c>
      <c r="P59" s="133"/>
    </row>
    <row r="60" spans="1:16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7</v>
      </c>
      <c r="I60" s="100">
        <v>7</v>
      </c>
      <c r="J60" s="100"/>
      <c r="K60" s="100"/>
      <c r="L60" s="100"/>
      <c r="M60" s="100"/>
      <c r="N60" s="100"/>
      <c r="O60" s="100">
        <v>7</v>
      </c>
      <c r="P60" s="133"/>
    </row>
    <row r="61" spans="1:16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3</v>
      </c>
      <c r="I61" s="100">
        <v>3</v>
      </c>
      <c r="J61" s="100"/>
      <c r="K61" s="100"/>
      <c r="L61" s="100"/>
      <c r="M61" s="100"/>
      <c r="N61" s="100"/>
      <c r="O61" s="100">
        <v>3</v>
      </c>
      <c r="P61" s="133"/>
    </row>
    <row r="62" spans="1:16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7</v>
      </c>
      <c r="I62" s="100">
        <v>7</v>
      </c>
      <c r="J62" s="100"/>
      <c r="K62" s="100">
        <v>1</v>
      </c>
      <c r="L62" s="100">
        <v>1</v>
      </c>
      <c r="M62" s="100"/>
      <c r="N62" s="100"/>
      <c r="O62" s="100">
        <v>7</v>
      </c>
      <c r="P62" s="133"/>
    </row>
    <row r="63" spans="1:16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6</v>
      </c>
      <c r="I63" s="100">
        <v>6</v>
      </c>
      <c r="J63" s="100"/>
      <c r="K63" s="100">
        <v>1</v>
      </c>
      <c r="L63" s="100">
        <v>1</v>
      </c>
      <c r="M63" s="100"/>
      <c r="N63" s="100"/>
      <c r="O63" s="100">
        <v>5</v>
      </c>
      <c r="P63" s="133"/>
    </row>
    <row r="64" spans="1:16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3</v>
      </c>
      <c r="I64" s="100">
        <v>3</v>
      </c>
      <c r="J64" s="100"/>
      <c r="K64" s="100"/>
      <c r="L64" s="100"/>
      <c r="M64" s="100"/>
      <c r="N64" s="100"/>
      <c r="O64" s="100">
        <v>3</v>
      </c>
      <c r="P64" s="133"/>
    </row>
    <row r="65" spans="1:15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44">
        <f>SUM(G56:G64)</f>
        <v>0</v>
      </c>
      <c r="H65" s="170">
        <f t="shared" ref="H65:O65" si="4">SUM(H56:H64)</f>
        <v>71</v>
      </c>
      <c r="I65" s="44">
        <f t="shared" si="4"/>
        <v>71</v>
      </c>
      <c r="J65" s="44">
        <f t="shared" si="4"/>
        <v>0</v>
      </c>
      <c r="K65" s="44">
        <f t="shared" si="4"/>
        <v>4</v>
      </c>
      <c r="L65" s="44">
        <f t="shared" si="4"/>
        <v>4</v>
      </c>
      <c r="M65" s="44">
        <f t="shared" si="4"/>
        <v>0</v>
      </c>
      <c r="N65" s="44">
        <f t="shared" si="4"/>
        <v>0</v>
      </c>
      <c r="O65" s="44">
        <f t="shared" si="4"/>
        <v>70</v>
      </c>
    </row>
    <row r="66" spans="1:15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/>
      <c r="I66" s="18"/>
      <c r="J66" s="18"/>
      <c r="K66" s="18"/>
      <c r="L66" s="18"/>
      <c r="M66" s="18"/>
      <c r="N66" s="18"/>
      <c r="O66" s="18"/>
    </row>
    <row r="67" spans="1:15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/>
      <c r="I67" s="18"/>
      <c r="J67" s="18"/>
      <c r="K67" s="18"/>
      <c r="L67" s="18"/>
      <c r="M67" s="18"/>
      <c r="N67" s="18"/>
      <c r="O67" s="18"/>
    </row>
    <row r="68" spans="1:15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v>100</v>
      </c>
      <c r="G68" s="44"/>
      <c r="H68" s="169"/>
      <c r="I68" s="18"/>
      <c r="J68" s="18"/>
      <c r="K68" s="18"/>
      <c r="L68" s="18"/>
      <c r="M68" s="18"/>
      <c r="N68" s="18"/>
      <c r="O68" s="18"/>
    </row>
    <row r="69" spans="1:15" s="3" customFormat="1" ht="18.75" x14ac:dyDescent="0.25">
      <c r="A69" s="280">
        <v>7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12</v>
      </c>
      <c r="I69" s="18">
        <v>12</v>
      </c>
      <c r="J69" s="18"/>
      <c r="K69" s="18">
        <v>2</v>
      </c>
      <c r="L69" s="18">
        <v>2</v>
      </c>
      <c r="M69" s="18"/>
      <c r="N69" s="18"/>
      <c r="O69" s="18">
        <v>10</v>
      </c>
    </row>
    <row r="70" spans="1:15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10</v>
      </c>
      <c r="I70" s="18">
        <v>10</v>
      </c>
      <c r="J70" s="18"/>
      <c r="K70" s="18">
        <v>0</v>
      </c>
      <c r="L70" s="18">
        <v>0</v>
      </c>
      <c r="M70" s="18"/>
      <c r="N70" s="18">
        <v>1</v>
      </c>
      <c r="O70" s="18">
        <v>8</v>
      </c>
    </row>
    <row r="71" spans="1:15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8</v>
      </c>
      <c r="I71" s="18">
        <v>8</v>
      </c>
      <c r="J71" s="18"/>
      <c r="K71" s="18">
        <v>0</v>
      </c>
      <c r="L71" s="18">
        <v>0</v>
      </c>
      <c r="M71" s="18"/>
      <c r="N71" s="18">
        <v>1</v>
      </c>
      <c r="O71" s="18">
        <v>8</v>
      </c>
    </row>
    <row r="72" spans="1:15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18</v>
      </c>
      <c r="I72" s="18">
        <v>18</v>
      </c>
      <c r="J72" s="18"/>
      <c r="K72" s="18">
        <v>2</v>
      </c>
      <c r="L72" s="18">
        <v>2</v>
      </c>
      <c r="M72" s="18"/>
      <c r="N72" s="18">
        <v>1</v>
      </c>
      <c r="O72" s="18">
        <v>16</v>
      </c>
    </row>
    <row r="73" spans="1:15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2</v>
      </c>
      <c r="I73" s="18"/>
      <c r="J73" s="18">
        <v>2</v>
      </c>
      <c r="K73" s="18">
        <v>0</v>
      </c>
      <c r="L73" s="18"/>
      <c r="M73" s="18">
        <v>0</v>
      </c>
      <c r="N73" s="18"/>
      <c r="O73" s="18">
        <v>2</v>
      </c>
    </row>
    <row r="74" spans="1:15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15</v>
      </c>
      <c r="I74" s="18">
        <v>15</v>
      </c>
      <c r="J74" s="18"/>
      <c r="K74" s="18">
        <v>0</v>
      </c>
      <c r="L74" s="18">
        <v>0</v>
      </c>
      <c r="M74" s="18"/>
      <c r="N74" s="18">
        <v>2</v>
      </c>
      <c r="O74" s="18">
        <v>14</v>
      </c>
    </row>
    <row r="75" spans="1:15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2</v>
      </c>
      <c r="I75" s="18">
        <v>2</v>
      </c>
      <c r="J75" s="18"/>
      <c r="K75" s="18">
        <v>0</v>
      </c>
      <c r="L75" s="18">
        <v>0</v>
      </c>
      <c r="M75" s="18"/>
      <c r="N75" s="18"/>
      <c r="O75" s="18">
        <v>2</v>
      </c>
    </row>
    <row r="76" spans="1:15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3</v>
      </c>
      <c r="I76" s="18">
        <v>3</v>
      </c>
      <c r="J76" s="18"/>
      <c r="K76" s="18">
        <v>0</v>
      </c>
      <c r="L76" s="18">
        <v>0</v>
      </c>
      <c r="M76" s="18"/>
      <c r="N76" s="18"/>
      <c r="O76" s="18">
        <v>3</v>
      </c>
    </row>
    <row r="77" spans="1:15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17</v>
      </c>
      <c r="I77" s="18">
        <v>17</v>
      </c>
      <c r="J77" s="18"/>
      <c r="K77" s="18">
        <v>0</v>
      </c>
      <c r="L77" s="18">
        <v>0</v>
      </c>
      <c r="M77" s="18"/>
      <c r="N77" s="18">
        <v>2</v>
      </c>
      <c r="O77" s="18">
        <v>17</v>
      </c>
    </row>
    <row r="78" spans="1:15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8</v>
      </c>
      <c r="I78" s="18">
        <v>8</v>
      </c>
      <c r="J78" s="18"/>
      <c r="K78" s="18">
        <v>0</v>
      </c>
      <c r="L78" s="18">
        <v>0</v>
      </c>
      <c r="M78" s="18"/>
      <c r="N78" s="18">
        <v>1</v>
      </c>
      <c r="O78" s="18">
        <v>7</v>
      </c>
    </row>
    <row r="79" spans="1:15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9</v>
      </c>
      <c r="I79" s="18">
        <v>9</v>
      </c>
      <c r="J79" s="18"/>
      <c r="K79" s="18">
        <v>0</v>
      </c>
      <c r="L79" s="18">
        <v>0</v>
      </c>
      <c r="M79" s="18"/>
      <c r="N79" s="18">
        <v>1</v>
      </c>
      <c r="O79" s="18">
        <v>9</v>
      </c>
    </row>
    <row r="80" spans="1:15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18</v>
      </c>
      <c r="I80" s="18">
        <v>18</v>
      </c>
      <c r="J80" s="18"/>
      <c r="K80" s="18">
        <v>2</v>
      </c>
      <c r="L80" s="18">
        <v>2</v>
      </c>
      <c r="M80" s="18"/>
      <c r="N80" s="18"/>
      <c r="O80" s="18">
        <v>16</v>
      </c>
    </row>
    <row r="81" spans="1:15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5</v>
      </c>
      <c r="I81" s="18">
        <v>5</v>
      </c>
      <c r="J81" s="18"/>
      <c r="K81" s="18">
        <v>0</v>
      </c>
      <c r="L81" s="18">
        <v>0</v>
      </c>
      <c r="M81" s="18"/>
      <c r="N81" s="18"/>
      <c r="O81" s="18">
        <v>4</v>
      </c>
    </row>
    <row r="82" spans="1:15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44">
        <f t="shared" ref="G82:O82" si="5">SUM(G69:G81)</f>
        <v>25</v>
      </c>
      <c r="H82" s="168">
        <f t="shared" si="5"/>
        <v>127</v>
      </c>
      <c r="I82" s="22">
        <f t="shared" si="5"/>
        <v>125</v>
      </c>
      <c r="J82" s="22">
        <f t="shared" si="5"/>
        <v>2</v>
      </c>
      <c r="K82" s="22">
        <f t="shared" si="5"/>
        <v>6</v>
      </c>
      <c r="L82" s="22">
        <f t="shared" si="5"/>
        <v>6</v>
      </c>
      <c r="M82" s="22">
        <f t="shared" si="5"/>
        <v>0</v>
      </c>
      <c r="N82" s="22">
        <f t="shared" si="5"/>
        <v>9</v>
      </c>
      <c r="O82" s="22">
        <f t="shared" si="5"/>
        <v>116</v>
      </c>
    </row>
    <row r="83" spans="1:15" s="3" customFormat="1" ht="18.75" x14ac:dyDescent="0.25">
      <c r="A83" s="288">
        <v>8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57"/>
      <c r="H83" s="169">
        <v>10</v>
      </c>
      <c r="I83" s="18">
        <v>10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10</v>
      </c>
    </row>
    <row r="84" spans="1:15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01"/>
      <c r="H84" s="169">
        <v>22</v>
      </c>
      <c r="I84" s="18">
        <v>22</v>
      </c>
      <c r="J84" s="18">
        <v>0</v>
      </c>
      <c r="K84" s="18">
        <v>1</v>
      </c>
      <c r="L84" s="18">
        <v>1</v>
      </c>
      <c r="M84" s="18">
        <v>0</v>
      </c>
      <c r="N84" s="18">
        <v>0</v>
      </c>
      <c r="O84" s="18">
        <v>22</v>
      </c>
    </row>
    <row r="85" spans="1:15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01"/>
      <c r="H85" s="169">
        <v>6</v>
      </c>
      <c r="I85" s="18">
        <v>6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6</v>
      </c>
    </row>
    <row r="86" spans="1:15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01"/>
      <c r="H86" s="169">
        <v>19</v>
      </c>
      <c r="I86" s="18">
        <v>19</v>
      </c>
      <c r="J86" s="18">
        <v>0</v>
      </c>
      <c r="K86" s="18">
        <v>2</v>
      </c>
      <c r="L86" s="18">
        <v>2</v>
      </c>
      <c r="M86" s="18">
        <v>0</v>
      </c>
      <c r="N86" s="18">
        <v>1</v>
      </c>
      <c r="O86" s="18">
        <v>19</v>
      </c>
    </row>
    <row r="87" spans="1:15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01"/>
      <c r="H87" s="169">
        <v>27</v>
      </c>
      <c r="I87" s="18">
        <v>27</v>
      </c>
      <c r="J87" s="18">
        <v>0</v>
      </c>
      <c r="K87" s="18">
        <v>4</v>
      </c>
      <c r="L87" s="18">
        <v>4</v>
      </c>
      <c r="M87" s="18">
        <v>0</v>
      </c>
      <c r="N87" s="18">
        <v>1</v>
      </c>
      <c r="O87" s="18">
        <v>27</v>
      </c>
    </row>
    <row r="88" spans="1:15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01"/>
      <c r="H88" s="169">
        <v>4</v>
      </c>
      <c r="I88" s="18">
        <v>4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18">
        <v>4</v>
      </c>
    </row>
    <row r="89" spans="1:15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01"/>
      <c r="H89" s="169">
        <v>3</v>
      </c>
      <c r="I89" s="18">
        <v>3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3</v>
      </c>
    </row>
    <row r="90" spans="1:15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01"/>
      <c r="H90" s="169">
        <v>3</v>
      </c>
      <c r="I90" s="18">
        <v>3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3</v>
      </c>
    </row>
    <row r="91" spans="1:15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58"/>
      <c r="H91" s="169">
        <v>4</v>
      </c>
      <c r="I91" s="18">
        <v>4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4</v>
      </c>
    </row>
    <row r="92" spans="1:15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53">
        <f t="shared" ref="G92:O92" si="6">SUM(G83:G91)</f>
        <v>0</v>
      </c>
      <c r="H92" s="171">
        <f t="shared" si="6"/>
        <v>98</v>
      </c>
      <c r="I92" s="33">
        <f t="shared" si="6"/>
        <v>98</v>
      </c>
      <c r="J92" s="33">
        <f t="shared" si="6"/>
        <v>0</v>
      </c>
      <c r="K92" s="33">
        <f t="shared" si="6"/>
        <v>7</v>
      </c>
      <c r="L92" s="33">
        <f t="shared" si="6"/>
        <v>7</v>
      </c>
      <c r="M92" s="33">
        <f t="shared" si="6"/>
        <v>0</v>
      </c>
      <c r="N92" s="33">
        <f t="shared" si="6"/>
        <v>2</v>
      </c>
      <c r="O92" s="33">
        <f t="shared" si="6"/>
        <v>98</v>
      </c>
    </row>
    <row r="93" spans="1:15" s="3" customFormat="1" ht="18.75" x14ac:dyDescent="0.25">
      <c r="A93" s="306">
        <v>9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69">
        <v>10</v>
      </c>
      <c r="I93" s="18">
        <v>10</v>
      </c>
      <c r="J93" s="18">
        <v>0</v>
      </c>
      <c r="K93" s="18">
        <v>2</v>
      </c>
      <c r="L93" s="18">
        <v>2</v>
      </c>
      <c r="M93" s="18">
        <v>0</v>
      </c>
      <c r="N93" s="18">
        <v>0</v>
      </c>
      <c r="O93" s="18">
        <v>10</v>
      </c>
    </row>
    <row r="94" spans="1:15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20</v>
      </c>
      <c r="I94" s="18">
        <v>20</v>
      </c>
      <c r="J94" s="18">
        <v>0</v>
      </c>
      <c r="K94" s="18">
        <v>2</v>
      </c>
      <c r="L94" s="18">
        <v>2</v>
      </c>
      <c r="M94" s="18">
        <v>0</v>
      </c>
      <c r="N94" s="18">
        <v>0</v>
      </c>
      <c r="O94" s="18">
        <v>20</v>
      </c>
    </row>
    <row r="95" spans="1:15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3</v>
      </c>
      <c r="I95" s="18">
        <v>3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3</v>
      </c>
    </row>
    <row r="96" spans="1:15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11</v>
      </c>
      <c r="I96" s="18">
        <v>11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11</v>
      </c>
    </row>
    <row r="97" spans="1:15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44">
        <f t="shared" ref="G97:O97" si="7">SUM(G93:G96)</f>
        <v>0</v>
      </c>
      <c r="H97" s="168">
        <f t="shared" si="7"/>
        <v>44</v>
      </c>
      <c r="I97" s="22">
        <f t="shared" si="7"/>
        <v>44</v>
      </c>
      <c r="J97" s="22">
        <f t="shared" si="7"/>
        <v>0</v>
      </c>
      <c r="K97" s="22">
        <f t="shared" si="7"/>
        <v>4</v>
      </c>
      <c r="L97" s="22">
        <f t="shared" si="7"/>
        <v>4</v>
      </c>
      <c r="M97" s="22">
        <f t="shared" si="7"/>
        <v>0</v>
      </c>
      <c r="N97" s="22">
        <f t="shared" si="7"/>
        <v>0</v>
      </c>
      <c r="O97" s="22">
        <f t="shared" si="7"/>
        <v>44</v>
      </c>
    </row>
    <row r="98" spans="1:15" s="3" customFormat="1" ht="18.75" x14ac:dyDescent="0.25">
      <c r="A98" s="280">
        <v>10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</v>
      </c>
      <c r="I98" s="18">
        <v>1</v>
      </c>
      <c r="J98" s="18"/>
      <c r="K98" s="18">
        <v>0</v>
      </c>
      <c r="L98" s="18">
        <v>0</v>
      </c>
      <c r="M98" s="18"/>
      <c r="N98" s="18"/>
      <c r="O98" s="18">
        <v>1</v>
      </c>
    </row>
    <row r="99" spans="1:15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0</v>
      </c>
      <c r="I99" s="18">
        <v>0</v>
      </c>
      <c r="J99" s="18"/>
      <c r="K99" s="18">
        <v>0</v>
      </c>
      <c r="L99" s="18">
        <v>0</v>
      </c>
      <c r="M99" s="18"/>
      <c r="N99" s="18"/>
      <c r="O99" s="18">
        <v>0</v>
      </c>
    </row>
    <row r="100" spans="1:15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1</v>
      </c>
      <c r="I100" s="18">
        <v>1</v>
      </c>
      <c r="J100" s="18"/>
      <c r="K100" s="18">
        <v>0</v>
      </c>
      <c r="L100" s="18">
        <v>0</v>
      </c>
      <c r="M100" s="18"/>
      <c r="N100" s="18"/>
      <c r="O100" s="18">
        <v>1</v>
      </c>
    </row>
    <row r="101" spans="1:15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4</v>
      </c>
      <c r="I101" s="18">
        <v>4</v>
      </c>
      <c r="J101" s="18"/>
      <c r="K101" s="18">
        <v>1</v>
      </c>
      <c r="L101" s="18">
        <v>1</v>
      </c>
      <c r="M101" s="18"/>
      <c r="N101" s="18"/>
      <c r="O101" s="18">
        <v>4</v>
      </c>
    </row>
    <row r="102" spans="1:15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1</v>
      </c>
      <c r="I102" s="18">
        <v>1</v>
      </c>
      <c r="J102" s="18"/>
      <c r="K102" s="18">
        <v>0</v>
      </c>
      <c r="L102" s="18">
        <v>0</v>
      </c>
      <c r="M102" s="18"/>
      <c r="N102" s="18"/>
      <c r="O102" s="18">
        <v>1</v>
      </c>
    </row>
    <row r="103" spans="1:15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44">
        <f t="shared" ref="G103:O103" si="8">SUM(G98:G102)</f>
        <v>0</v>
      </c>
      <c r="H103" s="168">
        <f t="shared" si="8"/>
        <v>7</v>
      </c>
      <c r="I103" s="22">
        <f t="shared" si="8"/>
        <v>7</v>
      </c>
      <c r="J103" s="22">
        <f t="shared" si="8"/>
        <v>0</v>
      </c>
      <c r="K103" s="22">
        <f t="shared" si="8"/>
        <v>1</v>
      </c>
      <c r="L103" s="22">
        <f t="shared" si="8"/>
        <v>1</v>
      </c>
      <c r="M103" s="22">
        <f t="shared" si="8"/>
        <v>0</v>
      </c>
      <c r="N103" s="22">
        <f t="shared" si="8"/>
        <v>0</v>
      </c>
      <c r="O103" s="22">
        <f t="shared" si="8"/>
        <v>7</v>
      </c>
    </row>
    <row r="104" spans="1:15" s="3" customFormat="1" ht="18.75" x14ac:dyDescent="0.25">
      <c r="A104" s="280">
        <v>11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69">
        <v>1</v>
      </c>
      <c r="I104" s="18">
        <v>1</v>
      </c>
      <c r="J104" s="18">
        <v>0</v>
      </c>
      <c r="K104" s="18">
        <v>1</v>
      </c>
      <c r="L104" s="18">
        <v>1</v>
      </c>
      <c r="M104" s="18">
        <v>0</v>
      </c>
      <c r="N104" s="18">
        <v>0</v>
      </c>
      <c r="O104" s="18">
        <v>1</v>
      </c>
    </row>
    <row r="105" spans="1:15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3</v>
      </c>
      <c r="I105" s="18">
        <v>3</v>
      </c>
      <c r="J105" s="18">
        <v>0</v>
      </c>
      <c r="K105" s="18">
        <v>1</v>
      </c>
      <c r="L105" s="18">
        <v>1</v>
      </c>
      <c r="M105" s="18">
        <v>0</v>
      </c>
      <c r="N105" s="18">
        <v>0</v>
      </c>
      <c r="O105" s="18">
        <v>3</v>
      </c>
    </row>
    <row r="106" spans="1:15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1</v>
      </c>
      <c r="I106" s="18">
        <v>1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1</v>
      </c>
    </row>
    <row r="107" spans="1:15" s="3" customFormat="1" ht="19.5" thickBot="1" x14ac:dyDescent="0.3">
      <c r="A107" s="286" t="s">
        <v>69</v>
      </c>
      <c r="B107" s="287"/>
      <c r="C107" s="287"/>
      <c r="D107" s="287"/>
      <c r="E107" s="33">
        <f>SUM(E104:E106)</f>
        <v>100</v>
      </c>
      <c r="F107" s="33">
        <f>SUM(F104:F106)</f>
        <v>100</v>
      </c>
      <c r="G107" s="53">
        <f t="shared" ref="G107:O107" si="9">SUM(G104:G106)</f>
        <v>0</v>
      </c>
      <c r="H107" s="171">
        <f t="shared" si="9"/>
        <v>5</v>
      </c>
      <c r="I107" s="33">
        <f t="shared" si="9"/>
        <v>5</v>
      </c>
      <c r="J107" s="33">
        <f t="shared" si="9"/>
        <v>0</v>
      </c>
      <c r="K107" s="33">
        <f t="shared" si="9"/>
        <v>2</v>
      </c>
      <c r="L107" s="33">
        <f t="shared" si="9"/>
        <v>2</v>
      </c>
      <c r="M107" s="33">
        <f t="shared" si="9"/>
        <v>0</v>
      </c>
      <c r="N107" s="33">
        <f t="shared" si="9"/>
        <v>0</v>
      </c>
      <c r="O107" s="33">
        <f t="shared" si="9"/>
        <v>5</v>
      </c>
    </row>
    <row r="108" spans="1:15" s="3" customFormat="1" ht="18.75" x14ac:dyDescent="0.25">
      <c r="A108" s="280">
        <v>12</v>
      </c>
      <c r="B108" s="283" t="s">
        <v>164</v>
      </c>
      <c r="C108" s="16" t="s">
        <v>114</v>
      </c>
      <c r="D108" s="17" t="s">
        <v>106</v>
      </c>
      <c r="E108" s="18">
        <v>25</v>
      </c>
      <c r="F108" s="18">
        <v>25</v>
      </c>
      <c r="G108" s="42"/>
      <c r="H108" s="167">
        <v>1</v>
      </c>
      <c r="I108" s="100">
        <v>1</v>
      </c>
      <c r="J108" s="100"/>
      <c r="K108" s="100">
        <v>0</v>
      </c>
      <c r="L108" s="100">
        <v>0</v>
      </c>
      <c r="M108" s="100"/>
      <c r="N108" s="100"/>
      <c r="O108" s="100">
        <v>1</v>
      </c>
    </row>
    <row r="109" spans="1:15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4</v>
      </c>
      <c r="I109" s="100">
        <v>4</v>
      </c>
      <c r="J109" s="100"/>
      <c r="K109" s="100">
        <v>3</v>
      </c>
      <c r="L109" s="100">
        <v>3</v>
      </c>
      <c r="M109" s="100"/>
      <c r="N109" s="100"/>
      <c r="O109" s="100">
        <v>4</v>
      </c>
    </row>
    <row r="110" spans="1:15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4</v>
      </c>
      <c r="I110" s="100">
        <v>4</v>
      </c>
      <c r="J110" s="100"/>
      <c r="K110" s="100">
        <v>3</v>
      </c>
      <c r="L110" s="100">
        <v>3</v>
      </c>
      <c r="M110" s="100"/>
      <c r="N110" s="100"/>
      <c r="O110" s="100">
        <v>4</v>
      </c>
    </row>
    <row r="111" spans="1:15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4</v>
      </c>
      <c r="I111" s="100">
        <v>4</v>
      </c>
      <c r="J111" s="100"/>
      <c r="K111" s="100">
        <v>4</v>
      </c>
      <c r="L111" s="100">
        <v>4</v>
      </c>
      <c r="M111" s="100"/>
      <c r="N111" s="100">
        <v>1</v>
      </c>
      <c r="O111" s="100">
        <v>4</v>
      </c>
    </row>
    <row r="112" spans="1:15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0</v>
      </c>
      <c r="I112" s="100">
        <v>0</v>
      </c>
      <c r="J112" s="100"/>
      <c r="K112" s="100">
        <v>0</v>
      </c>
      <c r="L112" s="100">
        <v>0</v>
      </c>
      <c r="M112" s="100"/>
      <c r="N112" s="100"/>
      <c r="O112" s="100">
        <v>0</v>
      </c>
    </row>
    <row r="113" spans="1:15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2</v>
      </c>
      <c r="I113" s="100">
        <v>2</v>
      </c>
      <c r="J113" s="100"/>
      <c r="K113" s="100">
        <v>1</v>
      </c>
      <c r="L113" s="100">
        <v>1</v>
      </c>
      <c r="M113" s="100"/>
      <c r="N113" s="100"/>
      <c r="O113" s="100">
        <v>2</v>
      </c>
    </row>
    <row r="114" spans="1:15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5</v>
      </c>
      <c r="I114" s="100">
        <v>5</v>
      </c>
      <c r="J114" s="100"/>
      <c r="K114" s="100">
        <v>4</v>
      </c>
      <c r="L114" s="100">
        <v>4</v>
      </c>
      <c r="M114" s="100"/>
      <c r="N114" s="100"/>
      <c r="O114" s="100">
        <v>5</v>
      </c>
    </row>
    <row r="115" spans="1:15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0</v>
      </c>
      <c r="I115" s="100">
        <v>0</v>
      </c>
      <c r="J115" s="100"/>
      <c r="K115" s="100">
        <v>0</v>
      </c>
      <c r="L115" s="100">
        <v>0</v>
      </c>
      <c r="M115" s="100"/>
      <c r="N115" s="100"/>
      <c r="O115" s="100">
        <v>0</v>
      </c>
    </row>
    <row r="116" spans="1:15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2</v>
      </c>
      <c r="I116" s="100">
        <v>2</v>
      </c>
      <c r="J116" s="100"/>
      <c r="K116" s="100">
        <v>0</v>
      </c>
      <c r="L116" s="100">
        <v>0</v>
      </c>
      <c r="M116" s="100"/>
      <c r="N116" s="100"/>
      <c r="O116" s="100">
        <v>2</v>
      </c>
    </row>
    <row r="117" spans="1:15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13</v>
      </c>
      <c r="I117" s="100">
        <v>13</v>
      </c>
      <c r="J117" s="100"/>
      <c r="K117" s="100">
        <v>7</v>
      </c>
      <c r="L117" s="100">
        <v>7</v>
      </c>
      <c r="M117" s="100"/>
      <c r="N117" s="100"/>
      <c r="O117" s="100">
        <v>13</v>
      </c>
    </row>
    <row r="118" spans="1:15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3</v>
      </c>
      <c r="I118" s="100">
        <v>3</v>
      </c>
      <c r="J118" s="100"/>
      <c r="K118" s="100">
        <v>2</v>
      </c>
      <c r="L118" s="100">
        <v>2</v>
      </c>
      <c r="M118" s="100"/>
      <c r="N118" s="100"/>
      <c r="O118" s="100">
        <v>3</v>
      </c>
    </row>
    <row r="119" spans="1:15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44">
        <f t="shared" ref="G119:O119" si="10">SUM(G108:G118)</f>
        <v>0</v>
      </c>
      <c r="H119" s="168">
        <f t="shared" si="10"/>
        <v>38</v>
      </c>
      <c r="I119" s="22">
        <f t="shared" si="10"/>
        <v>38</v>
      </c>
      <c r="J119" s="22">
        <f t="shared" si="10"/>
        <v>0</v>
      </c>
      <c r="K119" s="22">
        <f t="shared" si="10"/>
        <v>24</v>
      </c>
      <c r="L119" s="22">
        <f t="shared" si="10"/>
        <v>24</v>
      </c>
      <c r="M119" s="22">
        <f t="shared" si="10"/>
        <v>0</v>
      </c>
      <c r="N119" s="22">
        <f t="shared" si="10"/>
        <v>1</v>
      </c>
      <c r="O119" s="22">
        <f t="shared" si="10"/>
        <v>38</v>
      </c>
    </row>
    <row r="120" spans="1:15" s="3" customFormat="1" ht="18.75" x14ac:dyDescent="0.25">
      <c r="A120" s="280">
        <v>13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</row>
    <row r="121" spans="1:15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0</v>
      </c>
      <c r="I121" s="18">
        <v>0</v>
      </c>
      <c r="J121" s="18">
        <v>0</v>
      </c>
      <c r="K121" s="18">
        <v>0</v>
      </c>
      <c r="L121" s="18">
        <v>0</v>
      </c>
      <c r="M121" s="18">
        <v>0</v>
      </c>
      <c r="N121" s="18">
        <v>0</v>
      </c>
      <c r="O121" s="18">
        <v>0</v>
      </c>
    </row>
    <row r="122" spans="1:15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0</v>
      </c>
      <c r="I122" s="18">
        <v>0</v>
      </c>
      <c r="J122" s="18">
        <v>0</v>
      </c>
      <c r="K122" s="18">
        <v>0</v>
      </c>
      <c r="L122" s="18">
        <v>0</v>
      </c>
      <c r="M122" s="18">
        <v>0</v>
      </c>
      <c r="N122" s="18">
        <v>0</v>
      </c>
      <c r="O122" s="18">
        <v>0</v>
      </c>
    </row>
    <row r="123" spans="1:15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</row>
    <row r="124" spans="1:15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1</v>
      </c>
      <c r="I124" s="18">
        <v>1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1</v>
      </c>
    </row>
    <row r="125" spans="1:15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0</v>
      </c>
      <c r="I125" s="18">
        <v>0</v>
      </c>
      <c r="J125" s="18">
        <v>0</v>
      </c>
      <c r="K125" s="18">
        <v>0</v>
      </c>
      <c r="L125" s="18">
        <v>0</v>
      </c>
      <c r="M125" s="18">
        <v>0</v>
      </c>
      <c r="N125" s="18">
        <v>0</v>
      </c>
      <c r="O125" s="18">
        <v>0</v>
      </c>
    </row>
    <row r="126" spans="1:15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0</v>
      </c>
      <c r="I126" s="18">
        <v>0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0</v>
      </c>
    </row>
    <row r="127" spans="1:15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44">
        <f t="shared" ref="G127:O127" si="11">SUM(G120:G126)</f>
        <v>0</v>
      </c>
      <c r="H127" s="168">
        <f t="shared" si="11"/>
        <v>1</v>
      </c>
      <c r="I127" s="22">
        <f t="shared" si="11"/>
        <v>1</v>
      </c>
      <c r="J127" s="22">
        <f t="shared" si="11"/>
        <v>0</v>
      </c>
      <c r="K127" s="22">
        <f t="shared" si="11"/>
        <v>0</v>
      </c>
      <c r="L127" s="22">
        <f t="shared" si="11"/>
        <v>0</v>
      </c>
      <c r="M127" s="22">
        <f t="shared" si="11"/>
        <v>0</v>
      </c>
      <c r="N127" s="22">
        <f t="shared" si="11"/>
        <v>0</v>
      </c>
      <c r="O127" s="22">
        <f t="shared" si="11"/>
        <v>1</v>
      </c>
    </row>
    <row r="128" spans="1:15" s="3" customFormat="1" ht="18.75" x14ac:dyDescent="0.25">
      <c r="A128" s="288">
        <v>14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</row>
    <row r="129" spans="1:15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2</v>
      </c>
      <c r="I129" s="100">
        <v>2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2</v>
      </c>
    </row>
    <row r="130" spans="1:15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3</v>
      </c>
      <c r="I130" s="100">
        <v>3</v>
      </c>
      <c r="J130" s="100">
        <v>0</v>
      </c>
      <c r="K130" s="100">
        <v>2</v>
      </c>
      <c r="L130" s="100">
        <v>2</v>
      </c>
      <c r="M130" s="100">
        <v>0</v>
      </c>
      <c r="N130" s="100">
        <v>0</v>
      </c>
      <c r="O130" s="100">
        <v>3</v>
      </c>
    </row>
    <row r="131" spans="1:15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</row>
    <row r="132" spans="1:15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1</v>
      </c>
      <c r="I132" s="100">
        <v>1</v>
      </c>
      <c r="J132" s="100">
        <v>0</v>
      </c>
      <c r="K132" s="100">
        <v>0</v>
      </c>
      <c r="L132" s="100">
        <v>0</v>
      </c>
      <c r="M132" s="100">
        <v>0</v>
      </c>
      <c r="N132" s="100">
        <v>0</v>
      </c>
      <c r="O132" s="100">
        <v>1</v>
      </c>
    </row>
    <row r="133" spans="1:15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44">
        <f t="shared" ref="G133:O133" si="12">SUM(G128:G132)</f>
        <v>0</v>
      </c>
      <c r="H133" s="168">
        <f t="shared" si="12"/>
        <v>6</v>
      </c>
      <c r="I133" s="22">
        <f t="shared" si="12"/>
        <v>6</v>
      </c>
      <c r="J133" s="22">
        <f t="shared" si="12"/>
        <v>0</v>
      </c>
      <c r="K133" s="22">
        <f t="shared" si="12"/>
        <v>2</v>
      </c>
      <c r="L133" s="22">
        <f t="shared" si="12"/>
        <v>2</v>
      </c>
      <c r="M133" s="22">
        <f t="shared" si="12"/>
        <v>0</v>
      </c>
      <c r="N133" s="22">
        <f t="shared" si="12"/>
        <v>0</v>
      </c>
      <c r="O133" s="22">
        <f t="shared" si="12"/>
        <v>6</v>
      </c>
    </row>
    <row r="134" spans="1:15" s="3" customFormat="1" ht="19.5" thickBot="1" x14ac:dyDescent="0.3">
      <c r="A134" s="280">
        <v>15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69">
        <v>4</v>
      </c>
      <c r="I134" s="18">
        <v>4</v>
      </c>
      <c r="J134" s="18">
        <v>0</v>
      </c>
      <c r="K134" s="18">
        <v>1</v>
      </c>
      <c r="L134" s="18">
        <v>1</v>
      </c>
      <c r="M134" s="18">
        <v>0</v>
      </c>
      <c r="N134" s="18">
        <v>0</v>
      </c>
      <c r="O134" s="18"/>
    </row>
    <row r="135" spans="1:15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69">
        <v>0</v>
      </c>
      <c r="I135" s="18">
        <v>0</v>
      </c>
      <c r="J135" s="18">
        <v>0</v>
      </c>
      <c r="K135" s="18">
        <v>1</v>
      </c>
      <c r="L135" s="18">
        <v>1</v>
      </c>
      <c r="M135" s="18">
        <v>0</v>
      </c>
      <c r="N135" s="18">
        <v>0</v>
      </c>
      <c r="O135" s="18"/>
    </row>
    <row r="136" spans="1:15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69">
        <v>1</v>
      </c>
      <c r="I136" s="18">
        <v>1</v>
      </c>
      <c r="J136" s="18">
        <v>0</v>
      </c>
      <c r="K136" s="18">
        <v>1</v>
      </c>
      <c r="L136" s="18">
        <v>1</v>
      </c>
      <c r="M136" s="18">
        <v>0</v>
      </c>
      <c r="N136" s="18">
        <v>0</v>
      </c>
      <c r="O136" s="18"/>
    </row>
    <row r="137" spans="1:15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69">
        <v>2</v>
      </c>
      <c r="I137" s="18">
        <v>2</v>
      </c>
      <c r="J137" s="18">
        <v>0</v>
      </c>
      <c r="K137" s="18">
        <v>1</v>
      </c>
      <c r="L137" s="18">
        <v>1</v>
      </c>
      <c r="M137" s="18">
        <v>0</v>
      </c>
      <c r="N137" s="18">
        <v>0</v>
      </c>
      <c r="O137" s="18"/>
    </row>
    <row r="138" spans="1:15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69">
        <v>0</v>
      </c>
      <c r="I138" s="18">
        <v>0</v>
      </c>
      <c r="J138" s="18">
        <v>0</v>
      </c>
      <c r="K138" s="18">
        <v>0</v>
      </c>
      <c r="L138" s="18">
        <v>0</v>
      </c>
      <c r="M138" s="18">
        <v>0</v>
      </c>
      <c r="N138" s="18">
        <v>0</v>
      </c>
      <c r="O138" s="18"/>
    </row>
    <row r="139" spans="1:15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69">
        <v>1</v>
      </c>
      <c r="I139" s="18">
        <v>1</v>
      </c>
      <c r="J139" s="18">
        <v>0</v>
      </c>
      <c r="K139" s="18">
        <v>0</v>
      </c>
      <c r="L139" s="18">
        <v>0</v>
      </c>
      <c r="M139" s="18">
        <v>0</v>
      </c>
      <c r="N139" s="18">
        <v>0</v>
      </c>
      <c r="O139" s="18"/>
    </row>
    <row r="140" spans="1:15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>SUM(F134:F139)</f>
        <v>150</v>
      </c>
      <c r="G140" s="44">
        <f t="shared" ref="G140:O140" si="13">SUM(G134:G139)</f>
        <v>0</v>
      </c>
      <c r="H140" s="168">
        <f t="shared" si="13"/>
        <v>8</v>
      </c>
      <c r="I140" s="22">
        <f t="shared" si="13"/>
        <v>8</v>
      </c>
      <c r="J140" s="22">
        <f t="shared" si="13"/>
        <v>0</v>
      </c>
      <c r="K140" s="22">
        <f t="shared" si="13"/>
        <v>4</v>
      </c>
      <c r="L140" s="22">
        <f t="shared" si="13"/>
        <v>4</v>
      </c>
      <c r="M140" s="22">
        <f t="shared" si="13"/>
        <v>0</v>
      </c>
      <c r="N140" s="22">
        <f t="shared" si="13"/>
        <v>0</v>
      </c>
      <c r="O140" s="22">
        <f t="shared" si="13"/>
        <v>0</v>
      </c>
    </row>
    <row r="141" spans="1:15" s="3" customFormat="1" ht="18.75" x14ac:dyDescent="0.25">
      <c r="A141" s="280">
        <v>16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5</v>
      </c>
      <c r="I141" s="18">
        <v>5</v>
      </c>
      <c r="J141" s="18">
        <v>0</v>
      </c>
      <c r="K141" s="18">
        <v>2</v>
      </c>
      <c r="L141" s="18">
        <v>2</v>
      </c>
      <c r="M141" s="18">
        <v>0</v>
      </c>
      <c r="N141" s="18">
        <v>0</v>
      </c>
      <c r="O141" s="18">
        <v>4</v>
      </c>
    </row>
    <row r="142" spans="1:15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3</v>
      </c>
      <c r="I142" s="18">
        <v>2</v>
      </c>
      <c r="J142" s="18">
        <v>1</v>
      </c>
      <c r="K142" s="18">
        <v>1</v>
      </c>
      <c r="L142" s="18">
        <v>1</v>
      </c>
      <c r="M142" s="18">
        <v>0</v>
      </c>
      <c r="N142" s="18">
        <v>0</v>
      </c>
      <c r="O142" s="18">
        <v>3</v>
      </c>
    </row>
    <row r="143" spans="1:15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6</v>
      </c>
      <c r="I143" s="18">
        <v>0</v>
      </c>
      <c r="J143" s="18">
        <v>6</v>
      </c>
      <c r="K143" s="18">
        <v>2</v>
      </c>
      <c r="L143" s="18">
        <v>0</v>
      </c>
      <c r="M143" s="18">
        <v>2</v>
      </c>
      <c r="N143" s="18">
        <v>0</v>
      </c>
      <c r="O143" s="18">
        <v>6</v>
      </c>
    </row>
    <row r="144" spans="1:15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3</v>
      </c>
      <c r="I144" s="18">
        <v>3</v>
      </c>
      <c r="J144" s="18">
        <v>0</v>
      </c>
      <c r="K144" s="18">
        <v>1</v>
      </c>
      <c r="L144" s="18">
        <v>1</v>
      </c>
      <c r="M144" s="18">
        <v>0</v>
      </c>
      <c r="N144" s="18">
        <v>0</v>
      </c>
      <c r="O144" s="18">
        <v>3</v>
      </c>
    </row>
    <row r="145" spans="1:15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44">
        <f t="shared" ref="G145:O145" si="14">SUM(G141:G144)</f>
        <v>25</v>
      </c>
      <c r="H145" s="168">
        <f t="shared" si="14"/>
        <v>17</v>
      </c>
      <c r="I145" s="22">
        <f t="shared" si="14"/>
        <v>10</v>
      </c>
      <c r="J145" s="22">
        <f t="shared" si="14"/>
        <v>7</v>
      </c>
      <c r="K145" s="22">
        <f t="shared" si="14"/>
        <v>6</v>
      </c>
      <c r="L145" s="22">
        <f t="shared" si="14"/>
        <v>4</v>
      </c>
      <c r="M145" s="22">
        <f t="shared" si="14"/>
        <v>2</v>
      </c>
      <c r="N145" s="22">
        <f t="shared" si="14"/>
        <v>0</v>
      </c>
      <c r="O145" s="22">
        <f t="shared" si="14"/>
        <v>16</v>
      </c>
    </row>
    <row r="146" spans="1:15" s="3" customFormat="1" ht="18.75" x14ac:dyDescent="0.25">
      <c r="A146" s="288">
        <v>17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</v>
      </c>
      <c r="I146" s="100">
        <v>1</v>
      </c>
      <c r="J146" s="100"/>
      <c r="K146" s="100">
        <v>1</v>
      </c>
      <c r="L146" s="100">
        <v>1</v>
      </c>
      <c r="M146" s="100"/>
      <c r="N146" s="100"/>
      <c r="O146" s="100">
        <v>1</v>
      </c>
    </row>
    <row r="147" spans="1:15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6</v>
      </c>
      <c r="I147" s="100">
        <v>6</v>
      </c>
      <c r="J147" s="100"/>
      <c r="K147" s="100">
        <v>4</v>
      </c>
      <c r="L147" s="100">
        <v>4</v>
      </c>
      <c r="M147" s="100"/>
      <c r="N147" s="100"/>
      <c r="O147" s="100">
        <v>6</v>
      </c>
    </row>
    <row r="148" spans="1:15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8</v>
      </c>
      <c r="I148" s="100">
        <v>8</v>
      </c>
      <c r="J148" s="100"/>
      <c r="K148" s="100">
        <v>4</v>
      </c>
      <c r="L148" s="100">
        <v>4</v>
      </c>
      <c r="M148" s="100"/>
      <c r="N148" s="100"/>
      <c r="O148" s="100">
        <v>8</v>
      </c>
    </row>
    <row r="149" spans="1:15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9</v>
      </c>
      <c r="I149" s="100">
        <v>9</v>
      </c>
      <c r="J149" s="100"/>
      <c r="K149" s="100">
        <v>8</v>
      </c>
      <c r="L149" s="100">
        <v>8</v>
      </c>
      <c r="M149" s="100"/>
      <c r="N149" s="100"/>
      <c r="O149" s="100">
        <v>8</v>
      </c>
    </row>
    <row r="150" spans="1:15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2</v>
      </c>
      <c r="I150" s="100">
        <v>2</v>
      </c>
      <c r="J150" s="100"/>
      <c r="K150" s="100">
        <v>0</v>
      </c>
      <c r="L150" s="100">
        <v>0</v>
      </c>
      <c r="M150" s="100"/>
      <c r="N150" s="100"/>
      <c r="O150" s="100">
        <v>2</v>
      </c>
    </row>
    <row r="151" spans="1:15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</v>
      </c>
      <c r="I151" s="100">
        <v>1</v>
      </c>
      <c r="J151" s="100"/>
      <c r="K151" s="100">
        <v>0</v>
      </c>
      <c r="L151" s="100">
        <v>0</v>
      </c>
      <c r="M151" s="100"/>
      <c r="N151" s="100"/>
      <c r="O151" s="100">
        <v>1</v>
      </c>
    </row>
    <row r="152" spans="1:15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5</v>
      </c>
      <c r="I152" s="100">
        <v>5</v>
      </c>
      <c r="J152" s="100"/>
      <c r="K152" s="100">
        <v>3</v>
      </c>
      <c r="L152" s="100">
        <v>3</v>
      </c>
      <c r="M152" s="100"/>
      <c r="N152" s="100"/>
      <c r="O152" s="100">
        <v>5</v>
      </c>
    </row>
    <row r="153" spans="1:15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1</v>
      </c>
      <c r="I153" s="100">
        <v>1</v>
      </c>
      <c r="J153" s="100"/>
      <c r="K153" s="100">
        <v>0</v>
      </c>
      <c r="L153" s="100">
        <v>0</v>
      </c>
      <c r="M153" s="100"/>
      <c r="N153" s="100"/>
      <c r="O153" s="100">
        <v>1</v>
      </c>
    </row>
    <row r="154" spans="1:15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3</v>
      </c>
      <c r="I154" s="100">
        <v>3</v>
      </c>
      <c r="J154" s="100"/>
      <c r="K154" s="100">
        <v>1</v>
      </c>
      <c r="L154" s="100">
        <v>1</v>
      </c>
      <c r="M154" s="100"/>
      <c r="N154" s="100"/>
      <c r="O154" s="100">
        <v>3</v>
      </c>
    </row>
    <row r="155" spans="1:15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44">
        <f t="shared" ref="G155:O155" si="15">SUM(G146:G154)</f>
        <v>0</v>
      </c>
      <c r="H155" s="168">
        <f t="shared" si="15"/>
        <v>36</v>
      </c>
      <c r="I155" s="22">
        <f t="shared" si="15"/>
        <v>36</v>
      </c>
      <c r="J155" s="22">
        <f t="shared" si="15"/>
        <v>0</v>
      </c>
      <c r="K155" s="22">
        <f t="shared" si="15"/>
        <v>21</v>
      </c>
      <c r="L155" s="22">
        <f t="shared" si="15"/>
        <v>21</v>
      </c>
      <c r="M155" s="22">
        <f t="shared" si="15"/>
        <v>0</v>
      </c>
      <c r="N155" s="22">
        <f t="shared" si="15"/>
        <v>0</v>
      </c>
      <c r="O155" s="22">
        <f t="shared" si="15"/>
        <v>35</v>
      </c>
    </row>
    <row r="156" spans="1:15" s="3" customFormat="1" ht="18.75" x14ac:dyDescent="0.25">
      <c r="A156" s="294">
        <v>18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5</v>
      </c>
      <c r="I156" s="100">
        <v>5</v>
      </c>
      <c r="J156" s="100">
        <v>0</v>
      </c>
      <c r="K156" s="100">
        <v>2</v>
      </c>
      <c r="L156" s="100">
        <v>2</v>
      </c>
      <c r="M156" s="100">
        <v>0</v>
      </c>
      <c r="N156" s="100">
        <v>0</v>
      </c>
      <c r="O156" s="100">
        <v>4</v>
      </c>
    </row>
    <row r="157" spans="1:15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3</v>
      </c>
      <c r="I157" s="100">
        <v>3</v>
      </c>
      <c r="J157" s="100">
        <v>0</v>
      </c>
      <c r="K157" s="100">
        <v>2</v>
      </c>
      <c r="L157" s="100">
        <v>2</v>
      </c>
      <c r="M157" s="100">
        <v>0</v>
      </c>
      <c r="N157" s="100">
        <v>0</v>
      </c>
      <c r="O157" s="100">
        <v>2</v>
      </c>
    </row>
    <row r="158" spans="1:15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6</v>
      </c>
      <c r="I158" s="100">
        <v>6</v>
      </c>
      <c r="J158" s="100">
        <v>0</v>
      </c>
      <c r="K158" s="100">
        <v>6</v>
      </c>
      <c r="L158" s="100">
        <v>6</v>
      </c>
      <c r="M158" s="100">
        <v>0</v>
      </c>
      <c r="N158" s="100">
        <v>0</v>
      </c>
      <c r="O158" s="100">
        <v>5</v>
      </c>
    </row>
    <row r="159" spans="1:15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0</v>
      </c>
      <c r="I159" s="100">
        <v>0</v>
      </c>
      <c r="J159" s="100">
        <v>0</v>
      </c>
      <c r="K159" s="100">
        <v>0</v>
      </c>
      <c r="L159" s="100">
        <v>0</v>
      </c>
      <c r="M159" s="100">
        <v>0</v>
      </c>
      <c r="N159" s="100">
        <v>0</v>
      </c>
      <c r="O159" s="100">
        <v>0</v>
      </c>
    </row>
    <row r="160" spans="1:15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2</v>
      </c>
      <c r="I160" s="100">
        <v>2</v>
      </c>
      <c r="J160" s="100">
        <v>0</v>
      </c>
      <c r="K160" s="100">
        <v>2</v>
      </c>
      <c r="L160" s="100">
        <v>2</v>
      </c>
      <c r="M160" s="100">
        <v>0</v>
      </c>
      <c r="N160" s="100">
        <v>0</v>
      </c>
      <c r="O160" s="100">
        <v>2</v>
      </c>
    </row>
    <row r="161" spans="1:15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1</v>
      </c>
      <c r="I161" s="100">
        <v>1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1</v>
      </c>
    </row>
    <row r="162" spans="1:15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3</v>
      </c>
      <c r="I162" s="100">
        <v>3</v>
      </c>
      <c r="J162" s="100">
        <v>0</v>
      </c>
      <c r="K162" s="100">
        <v>0</v>
      </c>
      <c r="L162" s="100">
        <v>0</v>
      </c>
      <c r="M162" s="100">
        <v>0</v>
      </c>
      <c r="N162" s="100">
        <v>0</v>
      </c>
      <c r="O162" s="100">
        <v>1</v>
      </c>
    </row>
    <row r="163" spans="1:15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6</v>
      </c>
      <c r="I163" s="100">
        <v>6</v>
      </c>
      <c r="J163" s="100">
        <v>0</v>
      </c>
      <c r="K163" s="100">
        <v>3</v>
      </c>
      <c r="L163" s="100">
        <v>3</v>
      </c>
      <c r="M163" s="100">
        <v>0</v>
      </c>
      <c r="N163" s="100">
        <v>0</v>
      </c>
      <c r="O163" s="100">
        <v>4</v>
      </c>
    </row>
    <row r="164" spans="1:15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5</v>
      </c>
      <c r="I164" s="100">
        <v>5</v>
      </c>
      <c r="J164" s="100">
        <v>0</v>
      </c>
      <c r="K164" s="100">
        <v>4</v>
      </c>
      <c r="L164" s="100">
        <v>4</v>
      </c>
      <c r="M164" s="100">
        <v>0</v>
      </c>
      <c r="N164" s="100">
        <v>0</v>
      </c>
      <c r="O164" s="100">
        <v>4</v>
      </c>
    </row>
    <row r="165" spans="1:15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0</v>
      </c>
      <c r="I165" s="100">
        <v>0</v>
      </c>
      <c r="J165" s="100">
        <v>0</v>
      </c>
      <c r="K165" s="100">
        <v>0</v>
      </c>
      <c r="L165" s="100">
        <v>0</v>
      </c>
      <c r="M165" s="100">
        <v>0</v>
      </c>
      <c r="N165" s="100">
        <v>0</v>
      </c>
      <c r="O165" s="100">
        <v>0</v>
      </c>
    </row>
    <row r="166" spans="1:15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5</v>
      </c>
      <c r="I166" s="100">
        <v>5</v>
      </c>
      <c r="J166" s="100">
        <v>0</v>
      </c>
      <c r="K166" s="100">
        <v>4</v>
      </c>
      <c r="L166" s="100">
        <v>4</v>
      </c>
      <c r="M166" s="100">
        <v>0</v>
      </c>
      <c r="N166" s="100">
        <v>0</v>
      </c>
      <c r="O166" s="100">
        <v>5</v>
      </c>
    </row>
    <row r="167" spans="1:15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44">
        <f t="shared" ref="G167:O167" si="16">SUM(G156:G166)</f>
        <v>0</v>
      </c>
      <c r="H167" s="168">
        <f t="shared" si="16"/>
        <v>36</v>
      </c>
      <c r="I167" s="22">
        <f t="shared" si="16"/>
        <v>36</v>
      </c>
      <c r="J167" s="22">
        <f t="shared" si="16"/>
        <v>0</v>
      </c>
      <c r="K167" s="22">
        <f t="shared" si="16"/>
        <v>23</v>
      </c>
      <c r="L167" s="22">
        <f t="shared" si="16"/>
        <v>23</v>
      </c>
      <c r="M167" s="22">
        <f t="shared" si="16"/>
        <v>0</v>
      </c>
      <c r="N167" s="22">
        <f t="shared" si="16"/>
        <v>0</v>
      </c>
      <c r="O167" s="22">
        <f t="shared" si="16"/>
        <v>28</v>
      </c>
    </row>
    <row r="168" spans="1:15" ht="18.75" x14ac:dyDescent="0.25">
      <c r="A168" s="302">
        <v>19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0</v>
      </c>
      <c r="I168" s="100">
        <v>0</v>
      </c>
      <c r="J168" s="100">
        <v>0</v>
      </c>
      <c r="K168" s="100">
        <v>0</v>
      </c>
      <c r="L168" s="100">
        <v>0</v>
      </c>
      <c r="M168" s="100">
        <v>0</v>
      </c>
      <c r="N168" s="100">
        <v>0</v>
      </c>
      <c r="O168" s="100">
        <v>0</v>
      </c>
    </row>
    <row r="169" spans="1:15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2</v>
      </c>
      <c r="I169" s="100">
        <v>2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2</v>
      </c>
    </row>
    <row r="170" spans="1:15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1</v>
      </c>
      <c r="I170" s="100">
        <v>1</v>
      </c>
      <c r="J170" s="100">
        <v>0</v>
      </c>
      <c r="K170" s="100">
        <v>0</v>
      </c>
      <c r="L170" s="100">
        <v>0</v>
      </c>
      <c r="M170" s="100">
        <v>0</v>
      </c>
      <c r="N170" s="100">
        <v>0</v>
      </c>
      <c r="O170" s="100">
        <v>1</v>
      </c>
    </row>
    <row r="171" spans="1:15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4</v>
      </c>
      <c r="I171" s="100">
        <v>4</v>
      </c>
      <c r="J171" s="100">
        <v>0</v>
      </c>
      <c r="K171" s="100">
        <v>0</v>
      </c>
      <c r="L171" s="100">
        <v>0</v>
      </c>
      <c r="M171" s="100">
        <v>0</v>
      </c>
      <c r="N171" s="100">
        <v>0</v>
      </c>
      <c r="O171" s="100">
        <v>4</v>
      </c>
    </row>
    <row r="172" spans="1:15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6</v>
      </c>
      <c r="I172" s="100">
        <v>6</v>
      </c>
      <c r="J172" s="100">
        <v>0</v>
      </c>
      <c r="K172" s="100">
        <v>4</v>
      </c>
      <c r="L172" s="100">
        <v>4</v>
      </c>
      <c r="M172" s="100">
        <v>0</v>
      </c>
      <c r="N172" s="100">
        <v>0</v>
      </c>
      <c r="O172" s="100">
        <v>6</v>
      </c>
    </row>
    <row r="173" spans="1:15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</row>
    <row r="174" spans="1:15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3">
        <f>SUM(G168:G173)</f>
        <v>0</v>
      </c>
      <c r="H174" s="172">
        <f t="shared" ref="H174:O174" si="17">SUM(H168:H173)</f>
        <v>13</v>
      </c>
      <c r="I174" s="23">
        <f t="shared" si="17"/>
        <v>13</v>
      </c>
      <c r="J174" s="23">
        <f t="shared" si="17"/>
        <v>0</v>
      </c>
      <c r="K174" s="23">
        <f t="shared" si="17"/>
        <v>4</v>
      </c>
      <c r="L174" s="23">
        <f t="shared" si="17"/>
        <v>4</v>
      </c>
      <c r="M174" s="23">
        <f t="shared" si="17"/>
        <v>0</v>
      </c>
      <c r="N174" s="23">
        <f t="shared" si="17"/>
        <v>0</v>
      </c>
      <c r="O174" s="23">
        <f t="shared" si="17"/>
        <v>13</v>
      </c>
    </row>
    <row r="175" spans="1:15" ht="18.75" x14ac:dyDescent="0.25">
      <c r="A175" s="288">
        <v>20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22</v>
      </c>
      <c r="I175" s="100">
        <v>22</v>
      </c>
      <c r="J175" s="100">
        <v>0</v>
      </c>
      <c r="K175" s="100">
        <v>3</v>
      </c>
      <c r="L175" s="100">
        <v>3</v>
      </c>
      <c r="M175" s="100">
        <v>0</v>
      </c>
      <c r="N175" s="100">
        <v>0</v>
      </c>
      <c r="O175" s="100">
        <v>22</v>
      </c>
    </row>
    <row r="176" spans="1:15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9</v>
      </c>
      <c r="I176" s="100">
        <v>9</v>
      </c>
      <c r="J176" s="100">
        <v>0</v>
      </c>
      <c r="K176" s="100">
        <v>0</v>
      </c>
      <c r="L176" s="100">
        <v>0</v>
      </c>
      <c r="M176" s="100">
        <v>0</v>
      </c>
      <c r="N176" s="100">
        <v>0</v>
      </c>
      <c r="O176" s="100">
        <v>9</v>
      </c>
    </row>
    <row r="177" spans="1:15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9</v>
      </c>
      <c r="I177" s="100">
        <v>9</v>
      </c>
      <c r="J177" s="100">
        <v>0</v>
      </c>
      <c r="K177" s="100">
        <v>0</v>
      </c>
      <c r="L177" s="100">
        <v>0</v>
      </c>
      <c r="M177" s="100">
        <v>0</v>
      </c>
      <c r="N177" s="100">
        <v>1</v>
      </c>
      <c r="O177" s="100">
        <v>9</v>
      </c>
    </row>
    <row r="178" spans="1:15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14</v>
      </c>
      <c r="I178" s="100">
        <v>14</v>
      </c>
      <c r="J178" s="100">
        <v>0</v>
      </c>
      <c r="K178" s="100">
        <v>1</v>
      </c>
      <c r="L178" s="100">
        <v>1</v>
      </c>
      <c r="M178" s="100">
        <v>0</v>
      </c>
      <c r="N178" s="100">
        <v>0</v>
      </c>
      <c r="O178" s="100">
        <v>14</v>
      </c>
    </row>
    <row r="179" spans="1:15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10</v>
      </c>
      <c r="I179" s="100">
        <v>10</v>
      </c>
      <c r="J179" s="100">
        <v>0</v>
      </c>
      <c r="K179" s="100">
        <v>1</v>
      </c>
      <c r="L179" s="100">
        <v>1</v>
      </c>
      <c r="M179" s="100">
        <v>0</v>
      </c>
      <c r="N179" s="100">
        <v>1</v>
      </c>
      <c r="O179" s="100">
        <v>10</v>
      </c>
    </row>
    <row r="180" spans="1:15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10</v>
      </c>
      <c r="I180" s="100">
        <v>10</v>
      </c>
      <c r="J180" s="100">
        <v>0</v>
      </c>
      <c r="K180" s="100">
        <v>0</v>
      </c>
      <c r="L180" s="100">
        <v>0</v>
      </c>
      <c r="M180" s="100">
        <v>0</v>
      </c>
      <c r="N180" s="100">
        <v>1</v>
      </c>
      <c r="O180" s="100">
        <v>10</v>
      </c>
    </row>
    <row r="181" spans="1:15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19</v>
      </c>
      <c r="I181" s="100">
        <v>19</v>
      </c>
      <c r="J181" s="100">
        <v>0</v>
      </c>
      <c r="K181" s="100">
        <v>4</v>
      </c>
      <c r="L181" s="100">
        <v>4</v>
      </c>
      <c r="M181" s="100">
        <v>0</v>
      </c>
      <c r="N181" s="100">
        <v>0</v>
      </c>
      <c r="O181" s="100">
        <v>19</v>
      </c>
    </row>
    <row r="182" spans="1:15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3</v>
      </c>
      <c r="I182" s="100">
        <v>3</v>
      </c>
      <c r="J182" s="100">
        <v>0</v>
      </c>
      <c r="K182" s="100">
        <v>0</v>
      </c>
      <c r="L182" s="100">
        <v>0</v>
      </c>
      <c r="M182" s="100">
        <v>0</v>
      </c>
      <c r="N182" s="100">
        <v>0</v>
      </c>
      <c r="O182" s="100">
        <v>3</v>
      </c>
    </row>
    <row r="183" spans="1:15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4</v>
      </c>
      <c r="I183" s="100">
        <v>4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4</v>
      </c>
    </row>
    <row r="184" spans="1:15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7</v>
      </c>
      <c r="I184" s="100">
        <v>7</v>
      </c>
      <c r="J184" s="100">
        <v>0</v>
      </c>
      <c r="K184" s="100">
        <v>0</v>
      </c>
      <c r="L184" s="100">
        <v>0</v>
      </c>
      <c r="M184" s="100">
        <v>0</v>
      </c>
      <c r="N184" s="100">
        <v>0</v>
      </c>
      <c r="O184" s="100">
        <v>7</v>
      </c>
    </row>
    <row r="185" spans="1:15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10</v>
      </c>
      <c r="I185" s="100">
        <v>10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10</v>
      </c>
    </row>
    <row r="186" spans="1:15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22</v>
      </c>
      <c r="I186" s="100">
        <v>22</v>
      </c>
      <c r="J186" s="100">
        <v>0</v>
      </c>
      <c r="K186" s="100">
        <v>2</v>
      </c>
      <c r="L186" s="100">
        <v>2</v>
      </c>
      <c r="M186" s="100">
        <v>0</v>
      </c>
      <c r="N186" s="100">
        <v>1</v>
      </c>
      <c r="O186" s="100">
        <v>22</v>
      </c>
    </row>
    <row r="187" spans="1:15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44">
        <f t="shared" ref="G187:O187" si="18">SUM(G175:G186)</f>
        <v>0</v>
      </c>
      <c r="H187" s="168">
        <f t="shared" si="18"/>
        <v>139</v>
      </c>
      <c r="I187" s="22">
        <f t="shared" si="18"/>
        <v>139</v>
      </c>
      <c r="J187" s="22">
        <f t="shared" si="18"/>
        <v>0</v>
      </c>
      <c r="K187" s="22">
        <f t="shared" si="18"/>
        <v>11</v>
      </c>
      <c r="L187" s="22">
        <f t="shared" si="18"/>
        <v>11</v>
      </c>
      <c r="M187" s="22">
        <f t="shared" si="18"/>
        <v>0</v>
      </c>
      <c r="N187" s="22">
        <f t="shared" si="18"/>
        <v>4</v>
      </c>
      <c r="O187" s="22">
        <f t="shared" si="18"/>
        <v>139</v>
      </c>
    </row>
    <row r="188" spans="1:15" s="3" customFormat="1" ht="18.75" x14ac:dyDescent="0.25">
      <c r="A188" s="280">
        <v>21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18</v>
      </c>
      <c r="I188" s="100">
        <v>18</v>
      </c>
      <c r="J188" s="100"/>
      <c r="K188" s="100">
        <v>3</v>
      </c>
      <c r="L188" s="100">
        <v>3</v>
      </c>
      <c r="M188" s="100"/>
      <c r="N188" s="100"/>
      <c r="O188" s="100">
        <v>18</v>
      </c>
    </row>
    <row r="189" spans="1:15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1</v>
      </c>
      <c r="I189" s="100">
        <v>1</v>
      </c>
      <c r="J189" s="100"/>
      <c r="K189" s="100"/>
      <c r="L189" s="100"/>
      <c r="M189" s="100"/>
      <c r="N189" s="100"/>
      <c r="O189" s="100">
        <v>1</v>
      </c>
    </row>
    <row r="190" spans="1:15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6</v>
      </c>
      <c r="I190" s="100">
        <v>6</v>
      </c>
      <c r="J190" s="100"/>
      <c r="K190" s="100">
        <v>1</v>
      </c>
      <c r="L190" s="100">
        <v>1</v>
      </c>
      <c r="M190" s="100"/>
      <c r="N190" s="100"/>
      <c r="O190" s="100">
        <v>6</v>
      </c>
    </row>
    <row r="191" spans="1:15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5</v>
      </c>
      <c r="I191" s="100">
        <v>5</v>
      </c>
      <c r="J191" s="100"/>
      <c r="K191" s="100"/>
      <c r="L191" s="100"/>
      <c r="M191" s="100"/>
      <c r="N191" s="100"/>
      <c r="O191" s="100">
        <v>5</v>
      </c>
    </row>
    <row r="192" spans="1:15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/>
      <c r="I192" s="100"/>
      <c r="J192" s="100"/>
      <c r="K192" s="100"/>
      <c r="L192" s="100"/>
      <c r="M192" s="100"/>
      <c r="N192" s="100"/>
      <c r="O192" s="100"/>
    </row>
    <row r="193" spans="1:15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1</v>
      </c>
      <c r="I193" s="100">
        <v>1</v>
      </c>
      <c r="J193" s="100"/>
      <c r="K193" s="100"/>
      <c r="L193" s="100"/>
      <c r="M193" s="100"/>
      <c r="N193" s="100"/>
      <c r="O193" s="100">
        <v>1</v>
      </c>
    </row>
    <row r="194" spans="1:15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1</v>
      </c>
      <c r="I194" s="100">
        <v>1</v>
      </c>
      <c r="J194" s="100"/>
      <c r="K194" s="100"/>
      <c r="L194" s="100"/>
      <c r="M194" s="100"/>
      <c r="N194" s="100"/>
      <c r="O194" s="100">
        <v>1</v>
      </c>
    </row>
    <row r="195" spans="1:15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2</v>
      </c>
      <c r="I195" s="100">
        <v>2</v>
      </c>
      <c r="J195" s="100"/>
      <c r="K195" s="100"/>
      <c r="L195" s="100"/>
      <c r="M195" s="100"/>
      <c r="N195" s="100"/>
      <c r="O195" s="100">
        <v>2</v>
      </c>
    </row>
    <row r="196" spans="1:15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8</v>
      </c>
      <c r="I196" s="100">
        <v>8</v>
      </c>
      <c r="J196" s="100"/>
      <c r="K196" s="100">
        <v>2</v>
      </c>
      <c r="L196" s="100">
        <v>2</v>
      </c>
      <c r="M196" s="100"/>
      <c r="N196" s="100"/>
      <c r="O196" s="100">
        <v>8</v>
      </c>
    </row>
    <row r="197" spans="1:15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2</v>
      </c>
      <c r="I197" s="100">
        <v>2</v>
      </c>
      <c r="J197" s="100"/>
      <c r="K197" s="100"/>
      <c r="L197" s="100"/>
      <c r="M197" s="100"/>
      <c r="N197" s="100"/>
      <c r="O197" s="100">
        <v>2</v>
      </c>
    </row>
    <row r="198" spans="1:15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3</v>
      </c>
      <c r="I198" s="100">
        <v>3</v>
      </c>
      <c r="J198" s="100"/>
      <c r="K198" s="100"/>
      <c r="L198" s="100"/>
      <c r="M198" s="100"/>
      <c r="N198" s="100"/>
      <c r="O198" s="100">
        <v>3</v>
      </c>
    </row>
    <row r="199" spans="1:15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2</v>
      </c>
      <c r="I199" s="100">
        <v>2</v>
      </c>
      <c r="J199" s="100"/>
      <c r="K199" s="100"/>
      <c r="L199" s="100"/>
      <c r="M199" s="100"/>
      <c r="N199" s="100"/>
      <c r="O199" s="100">
        <v>2</v>
      </c>
    </row>
    <row r="200" spans="1:15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1</v>
      </c>
      <c r="I200" s="100">
        <v>1</v>
      </c>
      <c r="J200" s="100"/>
      <c r="K200" s="100"/>
      <c r="L200" s="100"/>
      <c r="M200" s="100"/>
      <c r="N200" s="100"/>
      <c r="O200" s="100">
        <v>1</v>
      </c>
    </row>
    <row r="201" spans="1:15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106">
        <f>SUM(G188:G200)</f>
        <v>0</v>
      </c>
      <c r="H201" s="173">
        <f t="shared" ref="H201:O201" si="19">SUM(H188:H200)</f>
        <v>50</v>
      </c>
      <c r="I201" s="106">
        <f t="shared" si="19"/>
        <v>50</v>
      </c>
      <c r="J201" s="106">
        <f t="shared" si="19"/>
        <v>0</v>
      </c>
      <c r="K201" s="106">
        <f t="shared" si="19"/>
        <v>6</v>
      </c>
      <c r="L201" s="106">
        <f t="shared" si="19"/>
        <v>6</v>
      </c>
      <c r="M201" s="106">
        <f t="shared" si="19"/>
        <v>0</v>
      </c>
      <c r="N201" s="106">
        <f t="shared" si="19"/>
        <v>0</v>
      </c>
      <c r="O201" s="106">
        <f t="shared" si="19"/>
        <v>50</v>
      </c>
    </row>
    <row r="202" spans="1:15" ht="37.5" x14ac:dyDescent="0.25">
      <c r="A202" s="294">
        <v>22</v>
      </c>
      <c r="B202" s="295" t="s">
        <v>65</v>
      </c>
      <c r="C202" s="107" t="s">
        <v>231</v>
      </c>
      <c r="D202" s="108" t="s">
        <v>283</v>
      </c>
      <c r="E202" s="109">
        <v>25</v>
      </c>
      <c r="F202" s="109">
        <v>25</v>
      </c>
      <c r="G202" s="111"/>
      <c r="H202" s="167"/>
      <c r="I202" s="100"/>
      <c r="J202" s="100"/>
      <c r="K202" s="100"/>
      <c r="L202" s="100"/>
      <c r="M202" s="100"/>
      <c r="N202" s="100"/>
      <c r="O202" s="100"/>
    </row>
    <row r="203" spans="1:15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67"/>
      <c r="I203" s="100"/>
      <c r="J203" s="100"/>
      <c r="K203" s="100"/>
      <c r="L203" s="100"/>
      <c r="M203" s="100"/>
      <c r="N203" s="100"/>
      <c r="O203" s="100"/>
    </row>
    <row r="204" spans="1:15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67"/>
      <c r="I204" s="100"/>
      <c r="J204" s="100"/>
      <c r="K204" s="100"/>
      <c r="L204" s="100"/>
      <c r="M204" s="100"/>
      <c r="N204" s="100"/>
      <c r="O204" s="100"/>
    </row>
    <row r="205" spans="1:15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67"/>
      <c r="I205" s="100"/>
      <c r="J205" s="100"/>
      <c r="K205" s="100"/>
      <c r="L205" s="100"/>
      <c r="M205" s="100"/>
      <c r="N205" s="100"/>
      <c r="O205" s="100"/>
    </row>
    <row r="206" spans="1:15" ht="37.5" x14ac:dyDescent="0.25">
      <c r="A206" s="294"/>
      <c r="B206" s="295"/>
      <c r="C206" s="107" t="s">
        <v>243</v>
      </c>
      <c r="D206" s="108" t="s">
        <v>254</v>
      </c>
      <c r="E206" s="109">
        <v>25</v>
      </c>
      <c r="F206" s="109">
        <v>25</v>
      </c>
      <c r="G206" s="111"/>
      <c r="H206" s="167"/>
      <c r="I206" s="100"/>
      <c r="J206" s="100"/>
      <c r="K206" s="100"/>
      <c r="L206" s="100"/>
      <c r="M206" s="100"/>
      <c r="N206" s="100"/>
      <c r="O206" s="100"/>
    </row>
    <row r="207" spans="1:15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67"/>
      <c r="I207" s="100">
        <v>1</v>
      </c>
      <c r="J207" s="100"/>
      <c r="K207" s="100"/>
      <c r="L207" s="100"/>
      <c r="M207" s="100"/>
      <c r="N207" s="100"/>
      <c r="O207" s="100">
        <v>1</v>
      </c>
    </row>
    <row r="208" spans="1:15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67"/>
      <c r="I208" s="100">
        <v>3</v>
      </c>
      <c r="J208" s="100"/>
      <c r="K208" s="100"/>
      <c r="L208" s="100"/>
      <c r="M208" s="100"/>
      <c r="N208" s="100"/>
      <c r="O208" s="100">
        <v>3</v>
      </c>
    </row>
    <row r="209" spans="1:15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67"/>
      <c r="I209" s="100">
        <v>7</v>
      </c>
      <c r="J209" s="100"/>
      <c r="K209" s="100"/>
      <c r="L209" s="100"/>
      <c r="M209" s="100"/>
      <c r="N209" s="100"/>
      <c r="O209" s="100">
        <v>7</v>
      </c>
    </row>
    <row r="210" spans="1:15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67"/>
      <c r="I210" s="100"/>
      <c r="J210" s="100"/>
      <c r="K210" s="100"/>
      <c r="L210" s="100"/>
      <c r="M210" s="100"/>
      <c r="N210" s="100"/>
      <c r="O210" s="100"/>
    </row>
    <row r="211" spans="1:15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67"/>
      <c r="I211" s="100">
        <v>4</v>
      </c>
      <c r="J211" s="100"/>
      <c r="K211" s="100"/>
      <c r="L211" s="100"/>
      <c r="M211" s="100"/>
      <c r="N211" s="100"/>
      <c r="O211" s="100">
        <v>4</v>
      </c>
    </row>
    <row r="212" spans="1:15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67"/>
      <c r="I212" s="100">
        <v>3</v>
      </c>
      <c r="J212" s="100"/>
      <c r="K212" s="100"/>
      <c r="L212" s="100">
        <v>1</v>
      </c>
      <c r="M212" s="100"/>
      <c r="N212" s="100"/>
      <c r="O212" s="100">
        <v>3</v>
      </c>
    </row>
    <row r="213" spans="1:15" ht="19.5" thickBot="1" x14ac:dyDescent="0.3">
      <c r="A213" s="304" t="s">
        <v>69</v>
      </c>
      <c r="B213" s="305"/>
      <c r="C213" s="305"/>
      <c r="D213" s="305"/>
      <c r="E213" s="33">
        <f>SUM(E202:E212)</f>
        <v>400</v>
      </c>
      <c r="F213" s="33">
        <f>SUM(F202:F212)</f>
        <v>400</v>
      </c>
      <c r="G213" s="34">
        <f>SUM(G202:G212)</f>
        <v>0</v>
      </c>
      <c r="H213" s="174">
        <f t="shared" ref="H213:O213" si="20">SUM(H202:H212)</f>
        <v>0</v>
      </c>
      <c r="I213" s="34">
        <f t="shared" si="20"/>
        <v>18</v>
      </c>
      <c r="J213" s="34">
        <f t="shared" si="20"/>
        <v>0</v>
      </c>
      <c r="K213" s="34">
        <f t="shared" si="20"/>
        <v>0</v>
      </c>
      <c r="L213" s="34">
        <f t="shared" si="20"/>
        <v>1</v>
      </c>
      <c r="M213" s="34">
        <f t="shared" si="20"/>
        <v>0</v>
      </c>
      <c r="N213" s="34">
        <f t="shared" si="20"/>
        <v>0</v>
      </c>
      <c r="O213" s="34">
        <f t="shared" si="20"/>
        <v>18</v>
      </c>
    </row>
    <row r="214" spans="1:15" ht="18.75" x14ac:dyDescent="0.25">
      <c r="A214" s="302">
        <v>23</v>
      </c>
      <c r="B214" s="303" t="s">
        <v>64</v>
      </c>
      <c r="C214" s="98" t="s">
        <v>83</v>
      </c>
      <c r="D214" s="99" t="s">
        <v>84</v>
      </c>
      <c r="E214" s="96">
        <v>25</v>
      </c>
      <c r="F214" s="96">
        <v>25</v>
      </c>
      <c r="G214" s="97"/>
      <c r="H214" s="167">
        <v>5</v>
      </c>
      <c r="I214" s="100">
        <v>5</v>
      </c>
      <c r="J214" s="100">
        <v>0</v>
      </c>
      <c r="K214" s="100">
        <v>1</v>
      </c>
      <c r="L214" s="100">
        <v>1</v>
      </c>
      <c r="M214" s="100">
        <v>0</v>
      </c>
      <c r="N214" s="100">
        <v>0</v>
      </c>
      <c r="O214" s="100">
        <v>4</v>
      </c>
    </row>
    <row r="215" spans="1:15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6</v>
      </c>
      <c r="I215" s="100">
        <v>6</v>
      </c>
      <c r="J215" s="100">
        <v>0</v>
      </c>
      <c r="K215" s="100">
        <v>0</v>
      </c>
      <c r="L215" s="100">
        <v>0</v>
      </c>
      <c r="M215" s="100">
        <v>0</v>
      </c>
      <c r="N215" s="100">
        <v>0</v>
      </c>
      <c r="O215" s="100">
        <v>5</v>
      </c>
    </row>
    <row r="216" spans="1:15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26</v>
      </c>
      <c r="I216" s="100"/>
      <c r="J216" s="100">
        <v>26</v>
      </c>
      <c r="K216" s="100">
        <v>25</v>
      </c>
      <c r="L216" s="100">
        <v>0</v>
      </c>
      <c r="M216" s="100">
        <v>25</v>
      </c>
      <c r="N216" s="100">
        <v>0</v>
      </c>
      <c r="O216" s="100">
        <v>25</v>
      </c>
    </row>
    <row r="217" spans="1:15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4</v>
      </c>
      <c r="I217" s="100">
        <v>4</v>
      </c>
      <c r="J217" s="100">
        <v>0</v>
      </c>
      <c r="K217" s="100">
        <v>0</v>
      </c>
      <c r="L217" s="100">
        <v>0</v>
      </c>
      <c r="M217" s="100">
        <v>0</v>
      </c>
      <c r="N217" s="100">
        <v>0</v>
      </c>
      <c r="O217" s="100">
        <v>3</v>
      </c>
    </row>
    <row r="218" spans="1:15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14</v>
      </c>
      <c r="I218" s="100">
        <v>14</v>
      </c>
      <c r="J218" s="100">
        <v>0</v>
      </c>
      <c r="K218" s="100">
        <v>3</v>
      </c>
      <c r="L218" s="100">
        <v>3</v>
      </c>
      <c r="M218" s="100">
        <v>0</v>
      </c>
      <c r="N218" s="100">
        <v>0</v>
      </c>
      <c r="O218" s="100">
        <v>13</v>
      </c>
    </row>
    <row r="219" spans="1:15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2</v>
      </c>
      <c r="I219" s="100">
        <v>2</v>
      </c>
      <c r="J219" s="100">
        <v>0</v>
      </c>
      <c r="K219" s="100">
        <v>0</v>
      </c>
      <c r="L219" s="100">
        <v>0</v>
      </c>
      <c r="M219" s="100">
        <v>0</v>
      </c>
      <c r="N219" s="100">
        <v>0</v>
      </c>
      <c r="O219" s="100">
        <v>2</v>
      </c>
    </row>
    <row r="220" spans="1:15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4</v>
      </c>
      <c r="I220" s="100">
        <v>4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4</v>
      </c>
    </row>
    <row r="221" spans="1:15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3</v>
      </c>
      <c r="I221" s="100">
        <v>3</v>
      </c>
      <c r="J221" s="100">
        <v>0</v>
      </c>
      <c r="K221" s="100">
        <v>0</v>
      </c>
      <c r="L221" s="100">
        <v>0</v>
      </c>
      <c r="M221" s="100">
        <v>0</v>
      </c>
      <c r="N221" s="100">
        <v>0</v>
      </c>
      <c r="O221" s="100">
        <v>3</v>
      </c>
    </row>
    <row r="222" spans="1:15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4</v>
      </c>
      <c r="I222" s="100">
        <v>4</v>
      </c>
      <c r="J222" s="100">
        <v>0</v>
      </c>
      <c r="K222" s="100">
        <v>0</v>
      </c>
      <c r="L222" s="100">
        <v>0</v>
      </c>
      <c r="M222" s="100">
        <v>0</v>
      </c>
      <c r="N222" s="100">
        <v>0</v>
      </c>
      <c r="O222" s="100">
        <v>4</v>
      </c>
    </row>
    <row r="223" spans="1:15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6</v>
      </c>
      <c r="I223" s="100">
        <v>6</v>
      </c>
      <c r="J223" s="100">
        <v>0</v>
      </c>
      <c r="K223" s="100">
        <v>1</v>
      </c>
      <c r="L223" s="100">
        <v>1</v>
      </c>
      <c r="M223" s="100">
        <v>0</v>
      </c>
      <c r="N223" s="100">
        <v>0</v>
      </c>
      <c r="O223" s="100">
        <v>6</v>
      </c>
    </row>
    <row r="224" spans="1:15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11</v>
      </c>
      <c r="I224" s="100">
        <v>11</v>
      </c>
      <c r="J224" s="100">
        <v>0</v>
      </c>
      <c r="K224" s="100">
        <v>0</v>
      </c>
      <c r="L224" s="100">
        <v>0</v>
      </c>
      <c r="M224" s="100">
        <v>0</v>
      </c>
      <c r="N224" s="100">
        <v>0</v>
      </c>
      <c r="O224" s="100">
        <v>11</v>
      </c>
    </row>
    <row r="225" spans="1:15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7</v>
      </c>
      <c r="I225" s="100">
        <v>7</v>
      </c>
      <c r="J225" s="100">
        <v>0</v>
      </c>
      <c r="K225" s="100">
        <v>1</v>
      </c>
      <c r="L225" s="100">
        <v>1</v>
      </c>
      <c r="M225" s="100">
        <v>0</v>
      </c>
      <c r="N225" s="100">
        <v>0</v>
      </c>
      <c r="O225" s="100">
        <v>6</v>
      </c>
    </row>
    <row r="226" spans="1:15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3</v>
      </c>
      <c r="I226" s="100">
        <v>3</v>
      </c>
      <c r="J226" s="100">
        <v>0</v>
      </c>
      <c r="K226" s="100">
        <v>1</v>
      </c>
      <c r="L226" s="100">
        <v>1</v>
      </c>
      <c r="M226" s="100">
        <v>0</v>
      </c>
      <c r="N226" s="100">
        <v>0</v>
      </c>
      <c r="O226" s="100">
        <v>3</v>
      </c>
    </row>
    <row r="227" spans="1:15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3">
        <f>SUM(G214:G226)</f>
        <v>25</v>
      </c>
      <c r="H227" s="172">
        <f t="shared" ref="H227:O227" si="21">SUM(H214:H226)</f>
        <v>95</v>
      </c>
      <c r="I227" s="23">
        <f t="shared" si="21"/>
        <v>69</v>
      </c>
      <c r="J227" s="23">
        <f t="shared" si="21"/>
        <v>26</v>
      </c>
      <c r="K227" s="23">
        <f t="shared" si="21"/>
        <v>32</v>
      </c>
      <c r="L227" s="23">
        <f t="shared" si="21"/>
        <v>7</v>
      </c>
      <c r="M227" s="23">
        <f t="shared" si="21"/>
        <v>25</v>
      </c>
      <c r="N227" s="23">
        <f t="shared" si="21"/>
        <v>0</v>
      </c>
      <c r="O227" s="23">
        <f t="shared" si="21"/>
        <v>89</v>
      </c>
    </row>
    <row r="228" spans="1:15" ht="37.5" x14ac:dyDescent="0.25">
      <c r="A228" s="288">
        <v>24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3</v>
      </c>
      <c r="I228" s="100">
        <v>3</v>
      </c>
      <c r="J228" s="100"/>
      <c r="K228" s="100">
        <v>1</v>
      </c>
      <c r="L228" s="100">
        <v>1</v>
      </c>
      <c r="M228" s="100"/>
      <c r="N228" s="100"/>
      <c r="O228" s="100"/>
    </row>
    <row r="229" spans="1:15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11</v>
      </c>
      <c r="I229" s="100">
        <v>11</v>
      </c>
      <c r="J229" s="100"/>
      <c r="K229" s="100">
        <v>2</v>
      </c>
      <c r="L229" s="100">
        <v>2</v>
      </c>
      <c r="M229" s="100"/>
      <c r="N229" s="100"/>
      <c r="O229" s="100"/>
    </row>
    <row r="230" spans="1:15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2</v>
      </c>
      <c r="I230" s="100">
        <v>2</v>
      </c>
      <c r="J230" s="100"/>
      <c r="K230" s="100"/>
      <c r="L230" s="100"/>
      <c r="M230" s="100"/>
      <c r="N230" s="100"/>
      <c r="O230" s="100"/>
    </row>
    <row r="231" spans="1:15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0</v>
      </c>
      <c r="I231" s="100">
        <v>0</v>
      </c>
      <c r="J231" s="100"/>
      <c r="K231" s="100">
        <v>0</v>
      </c>
      <c r="L231" s="100">
        <v>0</v>
      </c>
      <c r="M231" s="100"/>
      <c r="N231" s="100"/>
      <c r="O231" s="100"/>
    </row>
    <row r="232" spans="1:15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2</v>
      </c>
      <c r="I232" s="100">
        <v>2</v>
      </c>
      <c r="J232" s="100"/>
      <c r="K232" s="100">
        <v>0</v>
      </c>
      <c r="L232" s="100">
        <v>0</v>
      </c>
      <c r="M232" s="100"/>
      <c r="N232" s="100"/>
      <c r="O232" s="100"/>
    </row>
    <row r="233" spans="1:15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2</v>
      </c>
      <c r="I233" s="100">
        <v>2</v>
      </c>
      <c r="J233" s="100"/>
      <c r="K233" s="100">
        <v>0</v>
      </c>
      <c r="L233" s="100">
        <v>0</v>
      </c>
      <c r="M233" s="100"/>
      <c r="N233" s="100"/>
      <c r="O233" s="100"/>
    </row>
    <row r="234" spans="1:15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4</v>
      </c>
      <c r="I234" s="100">
        <v>4</v>
      </c>
      <c r="J234" s="100"/>
      <c r="K234" s="100">
        <v>0</v>
      </c>
      <c r="L234" s="100">
        <v>0</v>
      </c>
      <c r="M234" s="100"/>
      <c r="N234" s="100"/>
      <c r="O234" s="100"/>
    </row>
    <row r="235" spans="1:15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2</v>
      </c>
      <c r="I235" s="100">
        <v>2</v>
      </c>
      <c r="J235" s="100"/>
      <c r="K235" s="100">
        <v>0</v>
      </c>
      <c r="L235" s="100">
        <v>0</v>
      </c>
      <c r="M235" s="100"/>
      <c r="N235" s="100"/>
      <c r="O235" s="100"/>
    </row>
    <row r="236" spans="1:15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4</v>
      </c>
      <c r="I236" s="100">
        <v>4</v>
      </c>
      <c r="J236" s="100"/>
      <c r="K236" s="100">
        <v>0</v>
      </c>
      <c r="L236" s="100">
        <v>0</v>
      </c>
      <c r="M236" s="100"/>
      <c r="N236" s="100"/>
      <c r="O236" s="100"/>
    </row>
    <row r="237" spans="1:15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3</v>
      </c>
      <c r="I237" s="100">
        <v>3</v>
      </c>
      <c r="J237" s="100"/>
      <c r="K237" s="100">
        <v>0</v>
      </c>
      <c r="L237" s="100">
        <v>0</v>
      </c>
      <c r="M237" s="100"/>
      <c r="N237" s="100"/>
      <c r="O237" s="100"/>
    </row>
    <row r="238" spans="1:15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5</v>
      </c>
      <c r="I238" s="100">
        <v>5</v>
      </c>
      <c r="J238" s="100"/>
      <c r="K238" s="100">
        <v>1</v>
      </c>
      <c r="L238" s="100">
        <v>1</v>
      </c>
      <c r="M238" s="100"/>
      <c r="N238" s="100"/>
      <c r="O238" s="100"/>
    </row>
    <row r="239" spans="1:15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44">
        <f>SUM(G228:G238)</f>
        <v>0</v>
      </c>
      <c r="H239" s="170">
        <f t="shared" ref="H239:O239" si="22">SUM(H228:H238)</f>
        <v>38</v>
      </c>
      <c r="I239" s="44">
        <f t="shared" si="22"/>
        <v>38</v>
      </c>
      <c r="J239" s="44">
        <f t="shared" si="22"/>
        <v>0</v>
      </c>
      <c r="K239" s="44">
        <f t="shared" si="22"/>
        <v>4</v>
      </c>
      <c r="L239" s="44">
        <f t="shared" si="22"/>
        <v>4</v>
      </c>
      <c r="M239" s="44">
        <f t="shared" si="22"/>
        <v>0</v>
      </c>
      <c r="N239" s="44">
        <f t="shared" si="22"/>
        <v>0</v>
      </c>
      <c r="O239" s="44">
        <f t="shared" si="22"/>
        <v>0</v>
      </c>
    </row>
    <row r="240" spans="1:15" s="3" customFormat="1" ht="37.5" x14ac:dyDescent="0.25">
      <c r="A240" s="288">
        <v>25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9</v>
      </c>
      <c r="I240" s="100">
        <v>9</v>
      </c>
      <c r="J240" s="100">
        <v>0</v>
      </c>
      <c r="K240" s="100">
        <v>0</v>
      </c>
      <c r="L240" s="100">
        <v>0</v>
      </c>
      <c r="M240" s="100">
        <v>0</v>
      </c>
      <c r="N240" s="100">
        <v>0</v>
      </c>
      <c r="O240" s="100">
        <v>4</v>
      </c>
    </row>
    <row r="241" spans="1:15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0</v>
      </c>
      <c r="I241" s="100">
        <v>0</v>
      </c>
      <c r="J241" s="100">
        <v>0</v>
      </c>
      <c r="K241" s="100">
        <v>0</v>
      </c>
      <c r="L241" s="100">
        <v>0</v>
      </c>
      <c r="M241" s="100">
        <v>0</v>
      </c>
      <c r="N241" s="100">
        <v>0</v>
      </c>
      <c r="O241" s="100">
        <v>0</v>
      </c>
    </row>
    <row r="242" spans="1:15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8</v>
      </c>
      <c r="I242" s="100">
        <v>8</v>
      </c>
      <c r="J242" s="100">
        <v>0</v>
      </c>
      <c r="K242" s="100">
        <v>1</v>
      </c>
      <c r="L242" s="100">
        <v>1</v>
      </c>
      <c r="M242" s="100">
        <v>0</v>
      </c>
      <c r="N242" s="100">
        <v>1</v>
      </c>
      <c r="O242" s="100">
        <v>5</v>
      </c>
    </row>
    <row r="243" spans="1:15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9</v>
      </c>
      <c r="I243" s="100">
        <v>9</v>
      </c>
      <c r="J243" s="100">
        <v>0</v>
      </c>
      <c r="K243" s="100">
        <v>0</v>
      </c>
      <c r="L243" s="100">
        <v>0</v>
      </c>
      <c r="M243" s="100">
        <v>0</v>
      </c>
      <c r="N243" s="100">
        <v>0</v>
      </c>
      <c r="O243" s="100">
        <v>6</v>
      </c>
    </row>
    <row r="244" spans="1:15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2</v>
      </c>
      <c r="I244" s="100">
        <v>2</v>
      </c>
      <c r="J244" s="100">
        <v>0</v>
      </c>
      <c r="K244" s="100">
        <v>0</v>
      </c>
      <c r="L244" s="100">
        <v>0</v>
      </c>
      <c r="M244" s="100">
        <v>0</v>
      </c>
      <c r="N244" s="100">
        <v>0</v>
      </c>
      <c r="O244" s="100">
        <v>2</v>
      </c>
    </row>
    <row r="245" spans="1:15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5</v>
      </c>
      <c r="I245" s="100">
        <v>5</v>
      </c>
      <c r="J245" s="100">
        <v>0</v>
      </c>
      <c r="K245" s="100">
        <v>0</v>
      </c>
      <c r="L245" s="100">
        <v>0</v>
      </c>
      <c r="M245" s="100">
        <v>0</v>
      </c>
      <c r="N245" s="100">
        <v>0</v>
      </c>
      <c r="O245" s="100">
        <v>3</v>
      </c>
    </row>
    <row r="246" spans="1:15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6</v>
      </c>
      <c r="I246" s="100">
        <v>6</v>
      </c>
      <c r="J246" s="100">
        <v>0</v>
      </c>
      <c r="K246" s="100">
        <v>0</v>
      </c>
      <c r="L246" s="100">
        <v>0</v>
      </c>
      <c r="M246" s="100">
        <v>0</v>
      </c>
      <c r="N246" s="100">
        <v>0</v>
      </c>
      <c r="O246" s="100">
        <v>4</v>
      </c>
    </row>
    <row r="247" spans="1:15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3">
        <f>SUM(G240:G244)</f>
        <v>0</v>
      </c>
      <c r="H247" s="172">
        <f t="shared" ref="H247:O247" si="23">SUM(H240:H244)</f>
        <v>28</v>
      </c>
      <c r="I247" s="23">
        <f t="shared" si="23"/>
        <v>28</v>
      </c>
      <c r="J247" s="23">
        <f t="shared" si="23"/>
        <v>0</v>
      </c>
      <c r="K247" s="23">
        <f t="shared" si="23"/>
        <v>1</v>
      </c>
      <c r="L247" s="23">
        <f t="shared" si="23"/>
        <v>1</v>
      </c>
      <c r="M247" s="23">
        <f t="shared" si="23"/>
        <v>0</v>
      </c>
      <c r="N247" s="23">
        <f t="shared" si="23"/>
        <v>1</v>
      </c>
      <c r="O247" s="23">
        <f t="shared" si="23"/>
        <v>17</v>
      </c>
    </row>
    <row r="248" spans="1:15" ht="18.75" x14ac:dyDescent="0.25">
      <c r="A248" s="288">
        <v>26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2</v>
      </c>
      <c r="I248" s="100">
        <v>2</v>
      </c>
      <c r="J248" s="100">
        <v>0</v>
      </c>
      <c r="K248" s="100">
        <v>1</v>
      </c>
      <c r="L248" s="100">
        <v>1</v>
      </c>
      <c r="M248" s="100">
        <v>0</v>
      </c>
      <c r="N248" s="100">
        <v>0</v>
      </c>
      <c r="O248" s="100">
        <v>0</v>
      </c>
    </row>
    <row r="249" spans="1:15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5</v>
      </c>
      <c r="I249" s="100">
        <v>5</v>
      </c>
      <c r="J249" s="100">
        <v>0</v>
      </c>
      <c r="K249" s="100">
        <v>0</v>
      </c>
      <c r="L249" s="100">
        <v>0</v>
      </c>
      <c r="M249" s="100">
        <v>0</v>
      </c>
      <c r="N249" s="100">
        <v>1</v>
      </c>
      <c r="O249" s="100">
        <v>0</v>
      </c>
    </row>
    <row r="250" spans="1:15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3</v>
      </c>
      <c r="I250" s="100">
        <v>3</v>
      </c>
      <c r="J250" s="100">
        <v>0</v>
      </c>
      <c r="K250" s="100">
        <v>3</v>
      </c>
      <c r="L250" s="100">
        <v>0</v>
      </c>
      <c r="M250" s="100">
        <v>0</v>
      </c>
      <c r="N250" s="100">
        <v>0</v>
      </c>
      <c r="O250" s="100">
        <v>0</v>
      </c>
    </row>
    <row r="251" spans="1:15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8</v>
      </c>
      <c r="I251" s="100">
        <v>8</v>
      </c>
      <c r="J251" s="100">
        <v>0</v>
      </c>
      <c r="K251" s="100">
        <v>3</v>
      </c>
      <c r="L251" s="100">
        <v>3</v>
      </c>
      <c r="M251" s="100">
        <v>0</v>
      </c>
      <c r="N251" s="100">
        <v>0</v>
      </c>
      <c r="O251" s="100">
        <v>0</v>
      </c>
    </row>
    <row r="252" spans="1:15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3</v>
      </c>
      <c r="I252" s="100">
        <v>3</v>
      </c>
      <c r="J252" s="100">
        <v>0</v>
      </c>
      <c r="K252" s="100">
        <v>0</v>
      </c>
      <c r="L252" s="100">
        <v>0</v>
      </c>
      <c r="M252" s="100">
        <v>0</v>
      </c>
      <c r="N252" s="100">
        <v>0</v>
      </c>
      <c r="O252" s="100">
        <v>0</v>
      </c>
    </row>
    <row r="253" spans="1:15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7</v>
      </c>
      <c r="I253" s="100">
        <v>7</v>
      </c>
      <c r="J253" s="100">
        <v>0</v>
      </c>
      <c r="K253" s="100">
        <v>6</v>
      </c>
      <c r="L253" s="100">
        <v>6</v>
      </c>
      <c r="M253" s="100">
        <v>0</v>
      </c>
      <c r="N253" s="100">
        <v>0</v>
      </c>
      <c r="O253" s="100">
        <v>0</v>
      </c>
    </row>
    <row r="254" spans="1:15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3">
        <f t="shared" ref="G254:O254" si="24">SUM(G248)</f>
        <v>0</v>
      </c>
      <c r="H254" s="172">
        <f t="shared" si="24"/>
        <v>2</v>
      </c>
      <c r="I254" s="23">
        <f t="shared" si="24"/>
        <v>2</v>
      </c>
      <c r="J254" s="23">
        <f t="shared" si="24"/>
        <v>0</v>
      </c>
      <c r="K254" s="23">
        <f t="shared" si="24"/>
        <v>1</v>
      </c>
      <c r="L254" s="23">
        <f t="shared" si="24"/>
        <v>1</v>
      </c>
      <c r="M254" s="23">
        <f t="shared" si="24"/>
        <v>0</v>
      </c>
      <c r="N254" s="23">
        <f t="shared" si="24"/>
        <v>0</v>
      </c>
      <c r="O254" s="23">
        <f t="shared" si="24"/>
        <v>0</v>
      </c>
    </row>
    <row r="255" spans="1:15" ht="18.75" x14ac:dyDescent="0.25">
      <c r="A255" s="288">
        <v>27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8</v>
      </c>
      <c r="I255" s="100">
        <v>8</v>
      </c>
      <c r="J255" s="100"/>
      <c r="K255" s="100"/>
      <c r="L255" s="100"/>
      <c r="M255" s="100"/>
      <c r="N255" s="100">
        <v>1</v>
      </c>
      <c r="O255" s="100"/>
    </row>
    <row r="256" spans="1:15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10</v>
      </c>
      <c r="I256" s="100">
        <v>10</v>
      </c>
      <c r="J256" s="100"/>
      <c r="K256" s="100">
        <v>2</v>
      </c>
      <c r="L256" s="100">
        <v>2</v>
      </c>
      <c r="M256" s="100"/>
      <c r="N256" s="100">
        <v>1</v>
      </c>
      <c r="O256" s="100"/>
    </row>
    <row r="257" spans="1:15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23">
        <f t="shared" ref="G257:O257" si="25">SUM(G255:G256)</f>
        <v>0</v>
      </c>
      <c r="H257" s="175">
        <f t="shared" si="25"/>
        <v>18</v>
      </c>
      <c r="I257" s="30">
        <f t="shared" si="25"/>
        <v>18</v>
      </c>
      <c r="J257" s="30">
        <f t="shared" si="25"/>
        <v>0</v>
      </c>
      <c r="K257" s="30">
        <f t="shared" si="25"/>
        <v>2</v>
      </c>
      <c r="L257" s="30">
        <f t="shared" si="25"/>
        <v>2</v>
      </c>
      <c r="M257" s="30">
        <f t="shared" si="25"/>
        <v>0</v>
      </c>
      <c r="N257" s="30">
        <f t="shared" si="25"/>
        <v>2</v>
      </c>
      <c r="O257" s="30">
        <f t="shared" si="25"/>
        <v>0</v>
      </c>
    </row>
    <row r="258" spans="1:15" ht="18.75" x14ac:dyDescent="0.25">
      <c r="A258" s="281">
        <v>28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</row>
    <row r="259" spans="1:15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</row>
    <row r="260" spans="1:15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44">
        <f>SUM(G258:G259)</f>
        <v>0</v>
      </c>
    </row>
    <row r="261" spans="1:15" ht="37.5" x14ac:dyDescent="0.25">
      <c r="A261" s="280">
        <v>29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</row>
    <row r="262" spans="1:15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I262"/>
      <c r="J262"/>
      <c r="K262"/>
      <c r="L262"/>
      <c r="M262"/>
      <c r="N262"/>
      <c r="O262"/>
    </row>
    <row r="263" spans="1:15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>SUM(F261:F262)</f>
        <v>50</v>
      </c>
      <c r="G263" s="44">
        <f>SUM(G261:G262)</f>
        <v>0</v>
      </c>
      <c r="I263"/>
      <c r="J263"/>
      <c r="K263"/>
      <c r="L263"/>
      <c r="M263"/>
      <c r="N263"/>
      <c r="O263"/>
    </row>
    <row r="264" spans="1:15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>SUM(F263,F260,F257,F254,F247,F239,F227,F213,F201,F187,F174,F167,F155,F145,F140,F133,F127,F119,F107,F103,F97,F92,F82,F68,F65,F55,F44,F33,F27,F19)</f>
        <v>6880</v>
      </c>
      <c r="G264" s="124">
        <f>SUM(G263,G260,G257,G254,G247,G239,G227,G213,G201,G187,G174,G167,G155,G145,G140,G133,G127,G119,G107,G103,G97,G92,G82,G68,G65,G55,G44,G33,G27,G19)</f>
        <v>100</v>
      </c>
      <c r="H264" s="124">
        <f t="shared" ref="H264:O264" si="26">SUM(H263,H260,H257,H254,H247,H239,H227,H213,H201,H187,H174,H167,H155,H145,H140,H133,H127,H119,H107,H103,H97,H92,H82,H68,H65,H55,H44,H33,H27,H19)</f>
        <v>1046</v>
      </c>
      <c r="I264" s="124">
        <f t="shared" si="26"/>
        <v>1256</v>
      </c>
      <c r="J264" s="124">
        <f t="shared" si="26"/>
        <v>38</v>
      </c>
      <c r="K264" s="124">
        <f t="shared" si="26"/>
        <v>181</v>
      </c>
      <c r="L264" s="124">
        <f t="shared" si="26"/>
        <v>164</v>
      </c>
      <c r="M264" s="124">
        <f t="shared" si="26"/>
        <v>27</v>
      </c>
      <c r="N264" s="124">
        <f t="shared" si="26"/>
        <v>22</v>
      </c>
      <c r="O264" s="124">
        <f t="shared" si="26"/>
        <v>949</v>
      </c>
    </row>
    <row r="268" spans="1:15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5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70" zoomScaleNormal="40" zoomScaleSheetLayoutView="70" workbookViewId="0">
      <pane xSplit="4" ySplit="12" topLeftCell="E133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0"/>
      <c r="L11" s="317" t="s">
        <v>9</v>
      </c>
      <c r="M11" s="317"/>
      <c r="N11" s="311"/>
      <c r="O11" s="313"/>
    </row>
    <row r="12" spans="1:17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16</v>
      </c>
      <c r="I13" s="100">
        <v>16</v>
      </c>
      <c r="J13" s="100"/>
      <c r="K13" s="100">
        <v>3</v>
      </c>
      <c r="L13" s="100">
        <v>3</v>
      </c>
      <c r="M13" s="100"/>
      <c r="N13" s="100">
        <v>0</v>
      </c>
      <c r="O13" s="100">
        <v>10</v>
      </c>
      <c r="Q13">
        <f t="shared" ref="Q13:Q76" si="0">H13/E13</f>
        <v>0.32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74</v>
      </c>
      <c r="I14" s="100">
        <v>74</v>
      </c>
      <c r="J14" s="100"/>
      <c r="K14" s="100">
        <v>6</v>
      </c>
      <c r="L14" s="100">
        <v>6</v>
      </c>
      <c r="M14" s="100"/>
      <c r="N14" s="100">
        <v>0</v>
      </c>
      <c r="O14" s="100">
        <v>62</v>
      </c>
      <c r="Q14">
        <f t="shared" si="0"/>
        <v>1.48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55</v>
      </c>
      <c r="I15" s="100">
        <v>55</v>
      </c>
      <c r="J15" s="100"/>
      <c r="K15" s="100">
        <v>1</v>
      </c>
      <c r="L15" s="100">
        <v>1</v>
      </c>
      <c r="M15" s="100"/>
      <c r="N15" s="100">
        <v>0</v>
      </c>
      <c r="O15" s="100">
        <v>43</v>
      </c>
      <c r="Q15">
        <f t="shared" si="0"/>
        <v>1.1000000000000001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92</v>
      </c>
      <c r="I16" s="100">
        <v>92</v>
      </c>
      <c r="J16" s="100"/>
      <c r="K16" s="100">
        <v>1</v>
      </c>
      <c r="L16" s="100">
        <v>1</v>
      </c>
      <c r="M16" s="100"/>
      <c r="N16" s="100">
        <v>0</v>
      </c>
      <c r="O16" s="100">
        <v>88</v>
      </c>
      <c r="Q16">
        <f t="shared" si="0"/>
        <v>3.68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12</v>
      </c>
      <c r="I17" s="100"/>
      <c r="J17" s="100">
        <v>12</v>
      </c>
      <c r="K17" s="100">
        <v>2</v>
      </c>
      <c r="L17" s="100"/>
      <c r="M17" s="100">
        <v>2</v>
      </c>
      <c r="N17" s="100">
        <v>0</v>
      </c>
      <c r="O17" s="100">
        <v>10</v>
      </c>
      <c r="Q17">
        <f t="shared" si="0"/>
        <v>0.48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32</v>
      </c>
      <c r="I18" s="100">
        <v>32</v>
      </c>
      <c r="J18" s="100"/>
      <c r="K18" s="100">
        <v>1</v>
      </c>
      <c r="L18" s="100">
        <v>1</v>
      </c>
      <c r="M18" s="100"/>
      <c r="N18" s="100">
        <v>0</v>
      </c>
      <c r="O18" s="100">
        <v>21</v>
      </c>
      <c r="Q18">
        <f t="shared" si="0"/>
        <v>1.28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281</v>
      </c>
      <c r="I19" s="22">
        <f t="shared" si="1"/>
        <v>269</v>
      </c>
      <c r="J19" s="22">
        <f t="shared" si="1"/>
        <v>12</v>
      </c>
      <c r="K19" s="22">
        <f t="shared" si="1"/>
        <v>14</v>
      </c>
      <c r="L19" s="22">
        <f t="shared" si="1"/>
        <v>12</v>
      </c>
      <c r="M19" s="22">
        <f t="shared" si="1"/>
        <v>2</v>
      </c>
      <c r="N19" s="22">
        <f t="shared" si="1"/>
        <v>0</v>
      </c>
      <c r="O19" s="22">
        <f t="shared" si="1"/>
        <v>234</v>
      </c>
      <c r="Q19">
        <f t="shared" si="0"/>
        <v>1.2488888888888889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67">
        <v>16</v>
      </c>
      <c r="I20" s="100">
        <v>16</v>
      </c>
      <c r="J20" s="100"/>
      <c r="K20" s="100"/>
      <c r="L20" s="100"/>
      <c r="M20" s="100"/>
      <c r="N20" s="100"/>
      <c r="O20" s="100"/>
      <c r="Q20">
        <f t="shared" si="0"/>
        <v>0.64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67">
        <v>61</v>
      </c>
      <c r="I21" s="100">
        <v>61</v>
      </c>
      <c r="J21" s="100"/>
      <c r="K21" s="100">
        <v>5</v>
      </c>
      <c r="L21" s="100">
        <v>5</v>
      </c>
      <c r="M21" s="100"/>
      <c r="N21" s="100"/>
      <c r="O21" s="100"/>
      <c r="Q21">
        <f t="shared" si="0"/>
        <v>2.44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67">
        <v>278</v>
      </c>
      <c r="I22" s="100">
        <v>278</v>
      </c>
      <c r="J22" s="100"/>
      <c r="K22" s="100">
        <v>19</v>
      </c>
      <c r="L22" s="100">
        <v>19</v>
      </c>
      <c r="M22" s="100"/>
      <c r="N22" s="100"/>
      <c r="O22" s="100"/>
      <c r="Q22">
        <f t="shared" si="0"/>
        <v>1.8533333333333333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67">
        <v>19</v>
      </c>
      <c r="I23" s="100">
        <v>19</v>
      </c>
      <c r="J23" s="100"/>
      <c r="K23" s="100"/>
      <c r="L23" s="100"/>
      <c r="M23" s="100"/>
      <c r="N23" s="100"/>
      <c r="O23" s="100"/>
      <c r="Q23">
        <f t="shared" si="0"/>
        <v>0.76</v>
      </c>
    </row>
    <row r="24" spans="1:17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67">
        <v>35</v>
      </c>
      <c r="I24" s="100">
        <v>35</v>
      </c>
      <c r="J24" s="100"/>
      <c r="K24" s="100">
        <v>1</v>
      </c>
      <c r="L24" s="100">
        <v>1</v>
      </c>
      <c r="M24" s="100"/>
      <c r="N24" s="100"/>
      <c r="O24" s="100"/>
      <c r="Q24">
        <f t="shared" si="0"/>
        <v>1.4</v>
      </c>
    </row>
    <row r="25" spans="1:17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67">
        <v>22</v>
      </c>
      <c r="I25" s="100">
        <v>22</v>
      </c>
      <c r="J25" s="100"/>
      <c r="K25" s="100"/>
      <c r="L25" s="100"/>
      <c r="M25" s="100"/>
      <c r="N25" s="100"/>
      <c r="O25" s="100"/>
      <c r="Q25">
        <f t="shared" si="0"/>
        <v>0.88</v>
      </c>
    </row>
    <row r="26" spans="1:17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67">
        <v>12</v>
      </c>
      <c r="I26" s="100">
        <v>12</v>
      </c>
      <c r="J26" s="100"/>
      <c r="K26" s="100"/>
      <c r="L26" s="100"/>
      <c r="M26" s="100"/>
      <c r="N26" s="100"/>
      <c r="O26" s="100"/>
      <c r="Q26">
        <f t="shared" si="0"/>
        <v>0.48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443</v>
      </c>
      <c r="I27" s="22">
        <f t="shared" si="2"/>
        <v>443</v>
      </c>
      <c r="J27" s="22">
        <f t="shared" si="2"/>
        <v>0</v>
      </c>
      <c r="K27" s="22">
        <f t="shared" si="2"/>
        <v>25</v>
      </c>
      <c r="L27" s="22">
        <f t="shared" si="2"/>
        <v>25</v>
      </c>
      <c r="M27" s="22">
        <f t="shared" si="2"/>
        <v>0</v>
      </c>
      <c r="N27" s="22">
        <f t="shared" si="2"/>
        <v>0</v>
      </c>
      <c r="O27" s="22">
        <f t="shared" si="2"/>
        <v>0</v>
      </c>
      <c r="Q27">
        <f t="shared" si="0"/>
        <v>1.4766666666666666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54</v>
      </c>
      <c r="I28" s="18">
        <v>54</v>
      </c>
      <c r="J28" s="18">
        <v>0</v>
      </c>
      <c r="K28" s="18">
        <v>2</v>
      </c>
      <c r="L28" s="18">
        <v>2</v>
      </c>
      <c r="M28" s="18">
        <v>0</v>
      </c>
      <c r="N28" s="18">
        <v>1</v>
      </c>
      <c r="O28" s="18">
        <v>54</v>
      </c>
      <c r="Q28">
        <f t="shared" si="0"/>
        <v>2.16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74</v>
      </c>
      <c r="I29" s="18">
        <v>74</v>
      </c>
      <c r="J29" s="18">
        <v>0</v>
      </c>
      <c r="K29" s="18">
        <v>1</v>
      </c>
      <c r="L29" s="18">
        <v>1</v>
      </c>
      <c r="M29" s="18">
        <v>0</v>
      </c>
      <c r="N29" s="18">
        <v>0</v>
      </c>
      <c r="O29" s="18">
        <v>74</v>
      </c>
      <c r="Q29">
        <f t="shared" si="0"/>
        <v>1.48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158</v>
      </c>
      <c r="I30" s="18">
        <v>158</v>
      </c>
      <c r="J30" s="18">
        <v>0</v>
      </c>
      <c r="K30" s="18">
        <v>11</v>
      </c>
      <c r="L30" s="18">
        <v>11</v>
      </c>
      <c r="M30" s="18">
        <v>0</v>
      </c>
      <c r="N30" s="18">
        <v>3</v>
      </c>
      <c r="O30" s="18">
        <v>157</v>
      </c>
      <c r="Q30">
        <f t="shared" si="0"/>
        <v>3.16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142</v>
      </c>
      <c r="I31" s="18">
        <v>142</v>
      </c>
      <c r="J31" s="18">
        <v>0</v>
      </c>
      <c r="K31" s="18">
        <v>16</v>
      </c>
      <c r="L31" s="18">
        <v>16</v>
      </c>
      <c r="M31" s="18">
        <v>0</v>
      </c>
      <c r="N31" s="18">
        <v>1</v>
      </c>
      <c r="O31" s="18">
        <v>142</v>
      </c>
      <c r="Q31">
        <f t="shared" si="0"/>
        <v>2.84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98</v>
      </c>
      <c r="I32" s="18">
        <v>98</v>
      </c>
      <c r="J32" s="18">
        <v>0</v>
      </c>
      <c r="K32" s="18">
        <v>3</v>
      </c>
      <c r="L32" s="18">
        <v>3</v>
      </c>
      <c r="M32" s="18">
        <v>0</v>
      </c>
      <c r="N32" s="18">
        <v>2</v>
      </c>
      <c r="O32" s="18">
        <v>98</v>
      </c>
      <c r="Q32">
        <f t="shared" si="0"/>
        <v>3.92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526</v>
      </c>
      <c r="I33" s="22">
        <f t="shared" si="3"/>
        <v>526</v>
      </c>
      <c r="J33" s="22">
        <f t="shared" si="3"/>
        <v>0</v>
      </c>
      <c r="K33" s="22">
        <f t="shared" si="3"/>
        <v>33</v>
      </c>
      <c r="L33" s="22">
        <f t="shared" si="3"/>
        <v>33</v>
      </c>
      <c r="M33" s="22">
        <f t="shared" si="3"/>
        <v>0</v>
      </c>
      <c r="N33" s="22">
        <f t="shared" si="3"/>
        <v>7</v>
      </c>
      <c r="O33" s="22">
        <f t="shared" si="3"/>
        <v>525</v>
      </c>
      <c r="Q33">
        <f t="shared" si="0"/>
        <v>2.63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11</v>
      </c>
      <c r="I34" s="100">
        <v>11</v>
      </c>
      <c r="J34" s="100">
        <v>0</v>
      </c>
      <c r="K34" s="100">
        <v>1</v>
      </c>
      <c r="L34" s="100">
        <v>1</v>
      </c>
      <c r="M34" s="100">
        <v>0</v>
      </c>
      <c r="N34" s="100">
        <v>1</v>
      </c>
      <c r="O34" s="100">
        <v>9</v>
      </c>
      <c r="Q34">
        <f t="shared" si="0"/>
        <v>0.44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20</v>
      </c>
      <c r="I35" s="100">
        <v>20</v>
      </c>
      <c r="J35" s="100">
        <v>0</v>
      </c>
      <c r="K35" s="100">
        <v>1</v>
      </c>
      <c r="L35" s="100">
        <v>1</v>
      </c>
      <c r="M35" s="100">
        <v>0</v>
      </c>
      <c r="N35" s="100">
        <v>0</v>
      </c>
      <c r="O35" s="100">
        <v>18</v>
      </c>
      <c r="Q35">
        <f t="shared" si="0"/>
        <v>0.4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16</v>
      </c>
      <c r="I36" s="100">
        <v>16</v>
      </c>
      <c r="J36" s="100">
        <v>0</v>
      </c>
      <c r="K36" s="100">
        <v>2</v>
      </c>
      <c r="L36" s="100">
        <v>2</v>
      </c>
      <c r="M36" s="100">
        <v>0</v>
      </c>
      <c r="N36" s="100">
        <v>0</v>
      </c>
      <c r="O36" s="100">
        <v>14</v>
      </c>
      <c r="Q36">
        <f t="shared" si="0"/>
        <v>0.64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5</v>
      </c>
      <c r="I37" s="100">
        <v>5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5</v>
      </c>
      <c r="Q37">
        <f t="shared" si="0"/>
        <v>0.2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7</v>
      </c>
      <c r="I38" s="100">
        <v>7</v>
      </c>
      <c r="J38" s="100">
        <v>0</v>
      </c>
      <c r="K38" s="100">
        <v>2</v>
      </c>
      <c r="L38" s="100">
        <v>2</v>
      </c>
      <c r="M38" s="100">
        <v>0</v>
      </c>
      <c r="N38" s="100">
        <v>0</v>
      </c>
      <c r="O38" s="100">
        <v>7</v>
      </c>
      <c r="Q38">
        <f t="shared" si="0"/>
        <v>0.28000000000000003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30</v>
      </c>
      <c r="I39" s="100">
        <v>30</v>
      </c>
      <c r="J39" s="100">
        <v>0</v>
      </c>
      <c r="K39" s="100">
        <v>1</v>
      </c>
      <c r="L39" s="100">
        <v>1</v>
      </c>
      <c r="M39" s="100">
        <v>0</v>
      </c>
      <c r="N39" s="100">
        <v>0</v>
      </c>
      <c r="O39" s="100">
        <v>28</v>
      </c>
      <c r="Q39">
        <f t="shared" si="0"/>
        <v>0.6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17</v>
      </c>
      <c r="I40" s="100">
        <v>17</v>
      </c>
      <c r="J40" s="100">
        <v>0</v>
      </c>
      <c r="K40" s="100">
        <v>3</v>
      </c>
      <c r="L40" s="100">
        <v>3</v>
      </c>
      <c r="M40" s="100">
        <v>0</v>
      </c>
      <c r="N40" s="100">
        <v>0</v>
      </c>
      <c r="O40" s="100">
        <v>28</v>
      </c>
      <c r="Q40">
        <f t="shared" si="0"/>
        <v>0.68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80</v>
      </c>
      <c r="I41" s="100">
        <v>80</v>
      </c>
      <c r="J41" s="100">
        <v>0</v>
      </c>
      <c r="K41" s="100">
        <v>14</v>
      </c>
      <c r="L41" s="100">
        <v>14</v>
      </c>
      <c r="M41" s="100">
        <v>0</v>
      </c>
      <c r="N41" s="100">
        <v>2</v>
      </c>
      <c r="O41" s="100">
        <v>76</v>
      </c>
      <c r="Q41">
        <f t="shared" si="0"/>
        <v>1.6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24</v>
      </c>
      <c r="I42" s="100">
        <v>24</v>
      </c>
      <c r="J42" s="100">
        <v>0</v>
      </c>
      <c r="K42" s="100">
        <v>0</v>
      </c>
      <c r="L42" s="100">
        <v>6</v>
      </c>
      <c r="M42" s="100">
        <v>0</v>
      </c>
      <c r="N42" s="100">
        <v>0</v>
      </c>
      <c r="O42" s="100">
        <v>23</v>
      </c>
      <c r="Q42">
        <f t="shared" si="0"/>
        <v>0.96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116</v>
      </c>
      <c r="I43" s="100">
        <v>116</v>
      </c>
      <c r="J43" s="100">
        <v>0</v>
      </c>
      <c r="K43" s="100">
        <v>28</v>
      </c>
      <c r="L43" s="100">
        <v>28</v>
      </c>
      <c r="M43" s="100">
        <v>0</v>
      </c>
      <c r="N43" s="100">
        <v>1</v>
      </c>
      <c r="O43" s="100">
        <v>110</v>
      </c>
      <c r="Q43">
        <f t="shared" si="0"/>
        <v>2.3199999999999998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326</v>
      </c>
      <c r="I44" s="22">
        <f t="shared" si="4"/>
        <v>326</v>
      </c>
      <c r="J44" s="22">
        <f t="shared" si="4"/>
        <v>0</v>
      </c>
      <c r="K44" s="22">
        <f t="shared" si="4"/>
        <v>52</v>
      </c>
      <c r="L44" s="22">
        <f t="shared" si="4"/>
        <v>58</v>
      </c>
      <c r="M44" s="22">
        <f t="shared" si="4"/>
        <v>0</v>
      </c>
      <c r="N44" s="22">
        <f t="shared" si="4"/>
        <v>4</v>
      </c>
      <c r="O44" s="22">
        <f t="shared" si="4"/>
        <v>318</v>
      </c>
      <c r="Q44">
        <f t="shared" si="0"/>
        <v>0.93142857142857138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3</v>
      </c>
      <c r="I45" s="18">
        <v>3</v>
      </c>
      <c r="J45" s="18">
        <v>0</v>
      </c>
      <c r="K45" s="18">
        <v>1</v>
      </c>
      <c r="L45" s="18">
        <v>1</v>
      </c>
      <c r="M45" s="18">
        <v>0</v>
      </c>
      <c r="N45" s="18">
        <v>0</v>
      </c>
      <c r="O45" s="18">
        <v>1</v>
      </c>
      <c r="Q45">
        <f t="shared" si="0"/>
        <v>0.12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2</v>
      </c>
      <c r="I46" s="18">
        <v>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1</v>
      </c>
      <c r="Q46">
        <f t="shared" si="0"/>
        <v>0.08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27</v>
      </c>
      <c r="I47" s="18">
        <v>27</v>
      </c>
      <c r="J47" s="18">
        <v>0</v>
      </c>
      <c r="K47" s="18">
        <v>2</v>
      </c>
      <c r="L47" s="18">
        <v>2</v>
      </c>
      <c r="M47" s="18">
        <v>0</v>
      </c>
      <c r="N47" s="18">
        <v>0</v>
      </c>
      <c r="O47" s="18">
        <v>7</v>
      </c>
      <c r="Q47">
        <f t="shared" si="0"/>
        <v>1.08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16</v>
      </c>
      <c r="I48" s="18">
        <v>16</v>
      </c>
      <c r="J48" s="18">
        <v>0</v>
      </c>
      <c r="K48" s="18">
        <v>2</v>
      </c>
      <c r="L48" s="18">
        <v>2</v>
      </c>
      <c r="M48" s="18">
        <v>0</v>
      </c>
      <c r="N48" s="18">
        <v>0</v>
      </c>
      <c r="O48" s="18">
        <v>4</v>
      </c>
      <c r="Q48">
        <f t="shared" si="0"/>
        <v>0.64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50</v>
      </c>
      <c r="I49" s="18">
        <v>50</v>
      </c>
      <c r="J49" s="18">
        <v>0</v>
      </c>
      <c r="K49" s="18">
        <v>4</v>
      </c>
      <c r="L49" s="18">
        <v>4</v>
      </c>
      <c r="M49" s="18">
        <v>0</v>
      </c>
      <c r="N49" s="18">
        <v>0</v>
      </c>
      <c r="O49" s="18">
        <v>9</v>
      </c>
      <c r="Q49">
        <f t="shared" si="0"/>
        <v>2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54</v>
      </c>
      <c r="I50" s="18">
        <v>54</v>
      </c>
      <c r="J50" s="18">
        <v>0</v>
      </c>
      <c r="K50" s="18">
        <v>15</v>
      </c>
      <c r="L50" s="18">
        <v>15</v>
      </c>
      <c r="M50" s="18">
        <v>0</v>
      </c>
      <c r="N50" s="18">
        <v>1</v>
      </c>
      <c r="O50" s="18">
        <v>11</v>
      </c>
      <c r="Q50">
        <f t="shared" si="0"/>
        <v>1.08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20</v>
      </c>
      <c r="I51" s="18">
        <v>20</v>
      </c>
      <c r="J51" s="18">
        <v>0</v>
      </c>
      <c r="K51" s="18">
        <v>2</v>
      </c>
      <c r="L51" s="18">
        <v>2</v>
      </c>
      <c r="M51" s="18">
        <v>0</v>
      </c>
      <c r="N51" s="18">
        <v>0</v>
      </c>
      <c r="O51" s="18">
        <v>0</v>
      </c>
      <c r="Q51">
        <f t="shared" si="0"/>
        <v>0.8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84</v>
      </c>
      <c r="I52" s="18">
        <v>84</v>
      </c>
      <c r="J52" s="18">
        <v>0</v>
      </c>
      <c r="K52" s="18">
        <v>15</v>
      </c>
      <c r="L52" s="18">
        <v>15</v>
      </c>
      <c r="M52" s="18">
        <v>0</v>
      </c>
      <c r="N52" s="18">
        <v>1</v>
      </c>
      <c r="O52" s="18">
        <v>20</v>
      </c>
      <c r="Q52">
        <f t="shared" si="0"/>
        <v>3.36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28</v>
      </c>
      <c r="I53" s="18">
        <v>28</v>
      </c>
      <c r="J53" s="18">
        <v>0</v>
      </c>
      <c r="K53" s="18">
        <v>10</v>
      </c>
      <c r="L53" s="18">
        <v>10</v>
      </c>
      <c r="M53" s="18">
        <v>0</v>
      </c>
      <c r="N53" s="18">
        <v>0</v>
      </c>
      <c r="O53" s="18">
        <v>14</v>
      </c>
      <c r="Q53">
        <f t="shared" si="0"/>
        <v>0.37333333333333335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11</v>
      </c>
      <c r="I54" s="18">
        <v>11</v>
      </c>
      <c r="J54" s="18">
        <v>0</v>
      </c>
      <c r="K54" s="18">
        <v>4</v>
      </c>
      <c r="L54" s="18">
        <v>4</v>
      </c>
      <c r="M54" s="18">
        <v>0</v>
      </c>
      <c r="N54" s="18">
        <v>0</v>
      </c>
      <c r="O54" s="18">
        <v>3</v>
      </c>
      <c r="Q54">
        <f t="shared" si="0"/>
        <v>0.44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295</v>
      </c>
      <c r="I55" s="22">
        <f t="shared" si="5"/>
        <v>295</v>
      </c>
      <c r="J55" s="22">
        <f t="shared" si="5"/>
        <v>0</v>
      </c>
      <c r="K55" s="22">
        <f t="shared" si="5"/>
        <v>55</v>
      </c>
      <c r="L55" s="22">
        <f t="shared" si="5"/>
        <v>55</v>
      </c>
      <c r="M55" s="22">
        <f t="shared" si="5"/>
        <v>0</v>
      </c>
      <c r="N55" s="22">
        <f t="shared" si="5"/>
        <v>2</v>
      </c>
      <c r="O55" s="22">
        <f t="shared" si="5"/>
        <v>70</v>
      </c>
      <c r="Q55">
        <f t="shared" si="0"/>
        <v>0.90769230769230769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41</v>
      </c>
      <c r="I56" s="100">
        <v>41</v>
      </c>
      <c r="J56" s="100"/>
      <c r="K56" s="100">
        <v>2</v>
      </c>
      <c r="L56" s="100">
        <v>2</v>
      </c>
      <c r="M56" s="100"/>
      <c r="N56" s="100"/>
      <c r="O56" s="100">
        <v>41</v>
      </c>
      <c r="P56" s="133"/>
      <c r="Q56">
        <f t="shared" si="0"/>
        <v>1.64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30</v>
      </c>
      <c r="I57" s="100">
        <v>30</v>
      </c>
      <c r="J57" s="100"/>
      <c r="K57" s="100">
        <v>2</v>
      </c>
      <c r="L57" s="100">
        <v>2</v>
      </c>
      <c r="M57" s="100"/>
      <c r="N57" s="100"/>
      <c r="O57" s="100">
        <v>28</v>
      </c>
      <c r="P57" s="133"/>
      <c r="Q57">
        <f t="shared" si="0"/>
        <v>0.6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26</v>
      </c>
      <c r="I58" s="100">
        <v>26</v>
      </c>
      <c r="J58" s="100"/>
      <c r="K58" s="100">
        <v>1</v>
      </c>
      <c r="L58" s="100">
        <v>1</v>
      </c>
      <c r="M58" s="100"/>
      <c r="N58" s="100"/>
      <c r="O58" s="100">
        <v>26</v>
      </c>
      <c r="P58" s="133"/>
      <c r="Q58">
        <f t="shared" si="0"/>
        <v>1.04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50</v>
      </c>
      <c r="I59" s="100">
        <v>50</v>
      </c>
      <c r="J59" s="100"/>
      <c r="K59" s="100">
        <v>1</v>
      </c>
      <c r="L59" s="100">
        <v>1</v>
      </c>
      <c r="M59" s="100"/>
      <c r="N59" s="100"/>
      <c r="O59" s="100">
        <v>50</v>
      </c>
      <c r="P59" s="133"/>
      <c r="Q59">
        <f t="shared" si="0"/>
        <v>2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34</v>
      </c>
      <c r="I60" s="100">
        <v>34</v>
      </c>
      <c r="J60" s="100"/>
      <c r="K60" s="100">
        <v>1</v>
      </c>
      <c r="L60" s="100">
        <v>1</v>
      </c>
      <c r="M60" s="100"/>
      <c r="N60" s="100">
        <v>1</v>
      </c>
      <c r="O60" s="100">
        <v>34</v>
      </c>
      <c r="P60" s="133"/>
      <c r="Q60">
        <f t="shared" si="0"/>
        <v>0.68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19</v>
      </c>
      <c r="I61" s="100">
        <v>19</v>
      </c>
      <c r="J61" s="100"/>
      <c r="K61" s="100">
        <v>3</v>
      </c>
      <c r="L61" s="100">
        <v>3</v>
      </c>
      <c r="M61" s="100"/>
      <c r="N61" s="100">
        <v>1</v>
      </c>
      <c r="O61" s="100">
        <v>19</v>
      </c>
      <c r="P61" s="133"/>
      <c r="Q61">
        <f t="shared" si="0"/>
        <v>0.76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9</v>
      </c>
      <c r="I62" s="100">
        <v>9</v>
      </c>
      <c r="J62" s="100"/>
      <c r="K62" s="100">
        <v>1</v>
      </c>
      <c r="L62" s="100">
        <v>1</v>
      </c>
      <c r="M62" s="100"/>
      <c r="N62" s="100"/>
      <c r="O62" s="100">
        <v>9</v>
      </c>
      <c r="P62" s="133"/>
      <c r="Q62">
        <f t="shared" si="0"/>
        <v>0.36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40</v>
      </c>
      <c r="I63" s="100">
        <v>40</v>
      </c>
      <c r="J63" s="100"/>
      <c r="K63" s="100">
        <v>2</v>
      </c>
      <c r="L63" s="100">
        <v>2</v>
      </c>
      <c r="M63" s="100"/>
      <c r="N63" s="100"/>
      <c r="O63" s="100">
        <v>40</v>
      </c>
      <c r="P63" s="133"/>
      <c r="Q63">
        <f t="shared" si="0"/>
        <v>1.6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18</v>
      </c>
      <c r="I64" s="100">
        <v>18</v>
      </c>
      <c r="J64" s="100"/>
      <c r="K64" s="100">
        <v>0</v>
      </c>
      <c r="L64" s="100">
        <v>0</v>
      </c>
      <c r="M64" s="100"/>
      <c r="N64" s="100"/>
      <c r="O64" s="100">
        <v>18</v>
      </c>
      <c r="P64" s="133"/>
      <c r="Q64">
        <f t="shared" si="0"/>
        <v>0.36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267</v>
      </c>
      <c r="I65" s="22">
        <f t="shared" si="6"/>
        <v>267</v>
      </c>
      <c r="J65" s="22">
        <f t="shared" si="6"/>
        <v>0</v>
      </c>
      <c r="K65" s="22">
        <f t="shared" si="6"/>
        <v>13</v>
      </c>
      <c r="L65" s="22">
        <f t="shared" si="6"/>
        <v>13</v>
      </c>
      <c r="M65" s="22">
        <f t="shared" si="6"/>
        <v>0</v>
      </c>
      <c r="N65" s="22">
        <f t="shared" si="6"/>
        <v>2</v>
      </c>
      <c r="O65" s="22">
        <f t="shared" si="6"/>
        <v>265</v>
      </c>
      <c r="Q65">
        <f t="shared" si="0"/>
        <v>0.89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48</v>
      </c>
      <c r="I66" s="18">
        <v>48</v>
      </c>
      <c r="J66" s="18">
        <v>0</v>
      </c>
      <c r="K66" s="18">
        <v>4</v>
      </c>
      <c r="L66" s="18">
        <v>4</v>
      </c>
      <c r="M66" s="18">
        <v>0</v>
      </c>
      <c r="N66" s="18">
        <v>0</v>
      </c>
      <c r="O66" s="18">
        <v>34</v>
      </c>
      <c r="Q66">
        <f t="shared" si="0"/>
        <v>0.96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68</v>
      </c>
      <c r="I67" s="18">
        <v>68</v>
      </c>
      <c r="J67" s="18">
        <v>0</v>
      </c>
      <c r="K67" s="18">
        <v>8</v>
      </c>
      <c r="L67" s="18">
        <v>8</v>
      </c>
      <c r="M67" s="18">
        <v>0</v>
      </c>
      <c r="N67" s="18">
        <v>2</v>
      </c>
      <c r="O67" s="18">
        <v>55</v>
      </c>
      <c r="Q67">
        <f t="shared" si="0"/>
        <v>1.36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116</v>
      </c>
      <c r="I68" s="22">
        <f t="shared" si="7"/>
        <v>116</v>
      </c>
      <c r="J68" s="22">
        <f t="shared" si="7"/>
        <v>0</v>
      </c>
      <c r="K68" s="22">
        <f t="shared" si="7"/>
        <v>12</v>
      </c>
      <c r="L68" s="22">
        <f t="shared" si="7"/>
        <v>12</v>
      </c>
      <c r="M68" s="22">
        <f t="shared" si="7"/>
        <v>0</v>
      </c>
      <c r="N68" s="22">
        <f t="shared" si="7"/>
        <v>2</v>
      </c>
      <c r="O68" s="22">
        <f t="shared" si="7"/>
        <v>89</v>
      </c>
      <c r="Q68">
        <f t="shared" si="0"/>
        <v>1.1599999999999999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61</v>
      </c>
      <c r="I69" s="18">
        <v>61</v>
      </c>
      <c r="J69" s="18"/>
      <c r="K69" s="18">
        <v>3</v>
      </c>
      <c r="L69" s="18">
        <v>3</v>
      </c>
      <c r="M69" s="18"/>
      <c r="N69" s="18"/>
      <c r="O69" s="18">
        <v>54</v>
      </c>
      <c r="Q69">
        <f t="shared" si="0"/>
        <v>2.44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71</v>
      </c>
      <c r="I70" s="18">
        <v>71</v>
      </c>
      <c r="J70" s="18"/>
      <c r="K70" s="18">
        <v>2</v>
      </c>
      <c r="L70" s="18">
        <v>2</v>
      </c>
      <c r="M70" s="18"/>
      <c r="N70" s="18">
        <v>1</v>
      </c>
      <c r="O70" s="18">
        <v>65</v>
      </c>
      <c r="Q70">
        <f t="shared" si="0"/>
        <v>2.84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49</v>
      </c>
      <c r="I71" s="18">
        <v>49</v>
      </c>
      <c r="J71" s="18"/>
      <c r="K71" s="18">
        <v>0</v>
      </c>
      <c r="L71" s="18">
        <v>0</v>
      </c>
      <c r="M71" s="18"/>
      <c r="N71" s="18">
        <v>1</v>
      </c>
      <c r="O71" s="18">
        <v>47</v>
      </c>
      <c r="Q71">
        <f t="shared" si="0"/>
        <v>1.96</v>
      </c>
    </row>
    <row r="72" spans="1:17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202</v>
      </c>
      <c r="I72" s="18">
        <v>202</v>
      </c>
      <c r="J72" s="18"/>
      <c r="K72" s="18">
        <v>13</v>
      </c>
      <c r="L72" s="18">
        <v>13</v>
      </c>
      <c r="M72" s="18"/>
      <c r="N72" s="18">
        <v>4</v>
      </c>
      <c r="O72" s="18">
        <v>194</v>
      </c>
      <c r="Q72">
        <f t="shared" si="0"/>
        <v>4.04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8</v>
      </c>
      <c r="I73" s="18"/>
      <c r="J73" s="18">
        <v>8</v>
      </c>
      <c r="K73" s="18">
        <v>1</v>
      </c>
      <c r="L73" s="18"/>
      <c r="M73" s="18">
        <v>1</v>
      </c>
      <c r="N73" s="18"/>
      <c r="O73" s="18">
        <v>8</v>
      </c>
      <c r="Q73">
        <f t="shared" si="0"/>
        <v>0.32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155</v>
      </c>
      <c r="I74" s="18">
        <v>155</v>
      </c>
      <c r="J74" s="18"/>
      <c r="K74" s="18">
        <v>9</v>
      </c>
      <c r="L74" s="18">
        <v>9</v>
      </c>
      <c r="M74" s="18"/>
      <c r="N74" s="18">
        <v>5</v>
      </c>
      <c r="O74" s="18">
        <v>147</v>
      </c>
      <c r="Q74">
        <f t="shared" si="0"/>
        <v>6.2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38</v>
      </c>
      <c r="I75" s="18">
        <v>38</v>
      </c>
      <c r="J75" s="18"/>
      <c r="K75" s="18">
        <v>2</v>
      </c>
      <c r="L75" s="18">
        <v>2</v>
      </c>
      <c r="M75" s="18"/>
      <c r="N75" s="18"/>
      <c r="O75" s="18">
        <v>37</v>
      </c>
      <c r="Q75">
        <f t="shared" si="0"/>
        <v>1.52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50</v>
      </c>
      <c r="I76" s="18">
        <v>50</v>
      </c>
      <c r="J76" s="18"/>
      <c r="K76" s="18">
        <v>3</v>
      </c>
      <c r="L76" s="18">
        <v>3</v>
      </c>
      <c r="M76" s="18"/>
      <c r="N76" s="18"/>
      <c r="O76" s="18">
        <v>48</v>
      </c>
      <c r="Q76">
        <f t="shared" si="0"/>
        <v>2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164</v>
      </c>
      <c r="I77" s="18">
        <v>164</v>
      </c>
      <c r="J77" s="18"/>
      <c r="K77" s="18">
        <v>0</v>
      </c>
      <c r="L77" s="18">
        <v>0</v>
      </c>
      <c r="M77" s="18"/>
      <c r="N77" s="18">
        <v>4</v>
      </c>
      <c r="O77" s="18">
        <v>162</v>
      </c>
      <c r="Q77">
        <f t="shared" ref="Q77:Q140" si="8">H77/E77</f>
        <v>6.56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74</v>
      </c>
      <c r="I78" s="18">
        <v>74</v>
      </c>
      <c r="J78" s="18"/>
      <c r="K78" s="18">
        <v>3</v>
      </c>
      <c r="L78" s="18">
        <v>3</v>
      </c>
      <c r="M78" s="18"/>
      <c r="N78" s="18">
        <v>1</v>
      </c>
      <c r="O78" s="18">
        <v>68</v>
      </c>
      <c r="Q78">
        <f t="shared" si="8"/>
        <v>2.96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125</v>
      </c>
      <c r="I79" s="18">
        <v>125</v>
      </c>
      <c r="J79" s="18"/>
      <c r="K79" s="18">
        <v>4</v>
      </c>
      <c r="L79" s="18">
        <v>4</v>
      </c>
      <c r="M79" s="18"/>
      <c r="N79" s="18">
        <v>3</v>
      </c>
      <c r="O79" s="18">
        <v>124</v>
      </c>
      <c r="Q79">
        <f t="shared" si="8"/>
        <v>5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134</v>
      </c>
      <c r="I80" s="18">
        <v>134</v>
      </c>
      <c r="J80" s="18"/>
      <c r="K80" s="18">
        <v>9</v>
      </c>
      <c r="L80" s="18">
        <v>9</v>
      </c>
      <c r="M80" s="18"/>
      <c r="N80" s="18">
        <v>4</v>
      </c>
      <c r="O80" s="18">
        <v>134</v>
      </c>
      <c r="Q80">
        <f t="shared" si="8"/>
        <v>5.36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44</v>
      </c>
      <c r="I81" s="18">
        <v>44</v>
      </c>
      <c r="J81" s="18"/>
      <c r="K81" s="18">
        <v>1</v>
      </c>
      <c r="L81" s="18">
        <v>1</v>
      </c>
      <c r="M81" s="18"/>
      <c r="N81" s="18">
        <v>1</v>
      </c>
      <c r="O81" s="18">
        <v>42</v>
      </c>
      <c r="Q81">
        <f t="shared" si="8"/>
        <v>1.76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1175</v>
      </c>
      <c r="I82" s="22">
        <f t="shared" si="9"/>
        <v>1167</v>
      </c>
      <c r="J82" s="22">
        <f t="shared" si="9"/>
        <v>8</v>
      </c>
      <c r="K82" s="22">
        <f t="shared" si="9"/>
        <v>50</v>
      </c>
      <c r="L82" s="22">
        <f t="shared" si="9"/>
        <v>49</v>
      </c>
      <c r="M82" s="22">
        <f t="shared" si="9"/>
        <v>1</v>
      </c>
      <c r="N82" s="22">
        <f t="shared" si="9"/>
        <v>24</v>
      </c>
      <c r="O82" s="22">
        <f t="shared" si="9"/>
        <v>1130</v>
      </c>
      <c r="Q82">
        <f t="shared" si="8"/>
        <v>3.3571428571428572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63</v>
      </c>
      <c r="I83" s="14">
        <v>63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46">
        <v>63</v>
      </c>
      <c r="Q83">
        <f t="shared" si="8"/>
        <v>2.52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137</v>
      </c>
      <c r="I84" s="18">
        <v>137</v>
      </c>
      <c r="J84" s="18">
        <v>0</v>
      </c>
      <c r="K84" s="18">
        <v>6</v>
      </c>
      <c r="L84" s="18">
        <v>6</v>
      </c>
      <c r="M84" s="18">
        <v>0</v>
      </c>
      <c r="N84" s="18">
        <v>0</v>
      </c>
      <c r="O84" s="43">
        <v>137</v>
      </c>
      <c r="Q84">
        <f t="shared" si="8"/>
        <v>2.74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25</v>
      </c>
      <c r="I85" s="18">
        <v>25</v>
      </c>
      <c r="J85" s="18">
        <v>0</v>
      </c>
      <c r="K85" s="18">
        <v>1</v>
      </c>
      <c r="L85" s="18">
        <v>1</v>
      </c>
      <c r="M85" s="18">
        <v>0</v>
      </c>
      <c r="N85" s="18">
        <v>1</v>
      </c>
      <c r="O85" s="43">
        <v>25</v>
      </c>
      <c r="Q85">
        <f t="shared" si="8"/>
        <v>1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124</v>
      </c>
      <c r="I86" s="18">
        <v>124</v>
      </c>
      <c r="J86" s="18">
        <v>0</v>
      </c>
      <c r="K86" s="18">
        <v>8</v>
      </c>
      <c r="L86" s="18">
        <v>8</v>
      </c>
      <c r="M86" s="18">
        <v>0</v>
      </c>
      <c r="N86" s="18">
        <v>2</v>
      </c>
      <c r="O86" s="43">
        <v>124</v>
      </c>
      <c r="Q86">
        <f t="shared" si="8"/>
        <v>2.48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185</v>
      </c>
      <c r="I87" s="18">
        <v>185</v>
      </c>
      <c r="J87" s="18">
        <v>0</v>
      </c>
      <c r="K87" s="18">
        <v>16</v>
      </c>
      <c r="L87" s="18">
        <v>16</v>
      </c>
      <c r="M87" s="18">
        <v>0</v>
      </c>
      <c r="N87" s="18">
        <v>2</v>
      </c>
      <c r="O87" s="43">
        <v>185</v>
      </c>
      <c r="Q87">
        <f t="shared" si="8"/>
        <v>3.7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27</v>
      </c>
      <c r="I88" s="18">
        <v>27</v>
      </c>
      <c r="J88" s="18">
        <v>0</v>
      </c>
      <c r="K88" s="18">
        <v>0</v>
      </c>
      <c r="L88" s="18">
        <v>0</v>
      </c>
      <c r="M88" s="18">
        <v>0</v>
      </c>
      <c r="N88" s="18">
        <v>0</v>
      </c>
      <c r="O88" s="43">
        <v>27</v>
      </c>
      <c r="Q88">
        <f t="shared" si="8"/>
        <v>1.08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16</v>
      </c>
      <c r="I89" s="18">
        <v>16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43">
        <v>16</v>
      </c>
      <c r="Q89">
        <f t="shared" si="8"/>
        <v>0.64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17</v>
      </c>
      <c r="I90" s="18">
        <v>17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43">
        <v>17</v>
      </c>
      <c r="Q90">
        <f t="shared" si="8"/>
        <v>0.68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14</v>
      </c>
      <c r="I91" s="18">
        <v>14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43">
        <v>14</v>
      </c>
      <c r="Q91">
        <f t="shared" si="8"/>
        <v>0.56000000000000005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182">
        <f t="shared" ref="G92:O92" si="10">SUM(G83:G91)</f>
        <v>0</v>
      </c>
      <c r="H92" s="186">
        <f t="shared" si="10"/>
        <v>608</v>
      </c>
      <c r="I92" s="22">
        <f t="shared" si="10"/>
        <v>608</v>
      </c>
      <c r="J92" s="22">
        <f t="shared" si="10"/>
        <v>0</v>
      </c>
      <c r="K92" s="22">
        <f t="shared" si="10"/>
        <v>31</v>
      </c>
      <c r="L92" s="22">
        <f t="shared" si="10"/>
        <v>31</v>
      </c>
      <c r="M92" s="22">
        <f t="shared" si="10"/>
        <v>0</v>
      </c>
      <c r="N92" s="22">
        <f t="shared" si="10"/>
        <v>5</v>
      </c>
      <c r="O92" s="44">
        <f t="shared" si="10"/>
        <v>608</v>
      </c>
      <c r="Q92">
        <f t="shared" si="8"/>
        <v>2.0266666666666668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88</v>
      </c>
      <c r="I93" s="20">
        <v>88</v>
      </c>
      <c r="J93" s="20">
        <v>0</v>
      </c>
      <c r="K93" s="20">
        <v>4</v>
      </c>
      <c r="L93" s="20">
        <v>4</v>
      </c>
      <c r="M93" s="20">
        <v>0</v>
      </c>
      <c r="N93" s="20">
        <v>0</v>
      </c>
      <c r="O93" s="20">
        <v>88</v>
      </c>
      <c r="Q93">
        <f t="shared" si="8"/>
        <v>3.52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80</v>
      </c>
      <c r="I94" s="18">
        <v>80</v>
      </c>
      <c r="J94" s="18">
        <v>0</v>
      </c>
      <c r="K94" s="18">
        <v>5</v>
      </c>
      <c r="L94" s="18">
        <v>5</v>
      </c>
      <c r="M94" s="18">
        <v>0</v>
      </c>
      <c r="N94" s="18">
        <v>0</v>
      </c>
      <c r="O94" s="18">
        <v>80</v>
      </c>
      <c r="Q94">
        <f t="shared" si="8"/>
        <v>3.2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17</v>
      </c>
      <c r="I95" s="18">
        <v>17</v>
      </c>
      <c r="J95" s="18">
        <v>0</v>
      </c>
      <c r="K95" s="18">
        <v>1</v>
      </c>
      <c r="L95" s="18">
        <v>1</v>
      </c>
      <c r="M95" s="18">
        <v>0</v>
      </c>
      <c r="N95" s="18">
        <v>0</v>
      </c>
      <c r="O95" s="18">
        <v>17</v>
      </c>
      <c r="Q95">
        <f t="shared" si="8"/>
        <v>0.56666666666666665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34</v>
      </c>
      <c r="I96" s="18">
        <v>34</v>
      </c>
      <c r="J96" s="18">
        <v>0</v>
      </c>
      <c r="K96" s="18">
        <v>2</v>
      </c>
      <c r="L96" s="18">
        <v>2</v>
      </c>
      <c r="M96" s="18">
        <v>0</v>
      </c>
      <c r="N96" s="18">
        <v>0</v>
      </c>
      <c r="O96" s="18">
        <v>34</v>
      </c>
      <c r="Q96">
        <f t="shared" si="8"/>
        <v>2.2666666666666666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219</v>
      </c>
      <c r="I97" s="22">
        <f t="shared" si="11"/>
        <v>219</v>
      </c>
      <c r="J97" s="22">
        <f t="shared" si="11"/>
        <v>0</v>
      </c>
      <c r="K97" s="22">
        <f t="shared" si="11"/>
        <v>12</v>
      </c>
      <c r="L97" s="22">
        <f t="shared" si="11"/>
        <v>12</v>
      </c>
      <c r="M97" s="22">
        <f t="shared" si="11"/>
        <v>0</v>
      </c>
      <c r="N97" s="22">
        <f t="shared" si="11"/>
        <v>0</v>
      </c>
      <c r="O97" s="22">
        <f t="shared" si="11"/>
        <v>219</v>
      </c>
      <c r="Q97">
        <f t="shared" si="8"/>
        <v>2.3052631578947369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5</v>
      </c>
      <c r="I98" s="18">
        <v>5</v>
      </c>
      <c r="J98" s="18"/>
      <c r="K98" s="18">
        <v>1</v>
      </c>
      <c r="L98" s="18">
        <v>1</v>
      </c>
      <c r="M98" s="18"/>
      <c r="N98" s="18"/>
      <c r="O98" s="18">
        <v>5</v>
      </c>
      <c r="Q98">
        <f t="shared" si="8"/>
        <v>0.2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7</v>
      </c>
      <c r="I99" s="18">
        <v>7</v>
      </c>
      <c r="J99" s="18"/>
      <c r="K99" s="18">
        <v>3</v>
      </c>
      <c r="L99" s="18">
        <v>3</v>
      </c>
      <c r="M99" s="18"/>
      <c r="N99" s="18"/>
      <c r="O99" s="18">
        <v>3</v>
      </c>
      <c r="Q99">
        <f t="shared" si="8"/>
        <v>0.28000000000000003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17</v>
      </c>
      <c r="I100" s="18">
        <v>17</v>
      </c>
      <c r="J100" s="18"/>
      <c r="K100" s="18">
        <v>5</v>
      </c>
      <c r="L100" s="18">
        <v>5</v>
      </c>
      <c r="M100" s="18"/>
      <c r="N100" s="18"/>
      <c r="O100" s="18">
        <v>15</v>
      </c>
      <c r="Q100">
        <f t="shared" si="8"/>
        <v>0.68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20</v>
      </c>
      <c r="I101" s="18">
        <v>20</v>
      </c>
      <c r="J101" s="18"/>
      <c r="K101" s="18">
        <v>2</v>
      </c>
      <c r="L101" s="18">
        <v>2</v>
      </c>
      <c r="M101" s="18"/>
      <c r="N101" s="18"/>
      <c r="O101" s="18">
        <v>20</v>
      </c>
      <c r="Q101">
        <f t="shared" si="8"/>
        <v>0.4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4</v>
      </c>
      <c r="I102" s="18">
        <v>4</v>
      </c>
      <c r="J102" s="18"/>
      <c r="K102" s="18">
        <v>0</v>
      </c>
      <c r="L102" s="18">
        <v>0</v>
      </c>
      <c r="M102" s="18"/>
      <c r="N102" s="18"/>
      <c r="O102" s="18">
        <v>4</v>
      </c>
      <c r="Q102">
        <f t="shared" si="8"/>
        <v>0.16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53</v>
      </c>
      <c r="I103" s="22">
        <f t="shared" si="12"/>
        <v>53</v>
      </c>
      <c r="J103" s="22">
        <f t="shared" si="12"/>
        <v>0</v>
      </c>
      <c r="K103" s="22">
        <f t="shared" si="12"/>
        <v>11</v>
      </c>
      <c r="L103" s="22">
        <f t="shared" si="12"/>
        <v>11</v>
      </c>
      <c r="M103" s="22">
        <f t="shared" si="12"/>
        <v>0</v>
      </c>
      <c r="N103" s="22">
        <f t="shared" si="12"/>
        <v>0</v>
      </c>
      <c r="O103" s="22">
        <f t="shared" si="12"/>
        <v>47</v>
      </c>
      <c r="Q103">
        <f t="shared" si="8"/>
        <v>0.35333333333333333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11</v>
      </c>
      <c r="I104" s="14">
        <v>11</v>
      </c>
      <c r="J104" s="14">
        <v>0</v>
      </c>
      <c r="K104" s="14">
        <v>5</v>
      </c>
      <c r="L104" s="14">
        <v>5</v>
      </c>
      <c r="M104" s="14">
        <v>0</v>
      </c>
      <c r="N104" s="14">
        <v>1</v>
      </c>
      <c r="O104" s="46">
        <v>11</v>
      </c>
      <c r="Q104">
        <f t="shared" si="8"/>
        <v>0.44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21</v>
      </c>
      <c r="I105" s="18">
        <v>21</v>
      </c>
      <c r="J105" s="18">
        <v>0</v>
      </c>
      <c r="K105" s="18">
        <v>5</v>
      </c>
      <c r="L105" s="18">
        <v>5</v>
      </c>
      <c r="M105" s="18">
        <v>0</v>
      </c>
      <c r="N105" s="18">
        <v>1</v>
      </c>
      <c r="O105" s="43">
        <v>20</v>
      </c>
      <c r="Q105">
        <f t="shared" si="8"/>
        <v>0.84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24</v>
      </c>
      <c r="I106" s="18">
        <v>24</v>
      </c>
      <c r="J106" s="18">
        <v>0</v>
      </c>
      <c r="K106" s="18">
        <v>4</v>
      </c>
      <c r="L106" s="18">
        <v>4</v>
      </c>
      <c r="M106" s="18">
        <v>0</v>
      </c>
      <c r="N106" s="18">
        <v>2</v>
      </c>
      <c r="O106" s="43">
        <v>24</v>
      </c>
      <c r="Q106">
        <f t="shared" si="8"/>
        <v>0.48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56</v>
      </c>
      <c r="I107" s="22">
        <f t="shared" si="13"/>
        <v>56</v>
      </c>
      <c r="J107" s="22">
        <f t="shared" si="13"/>
        <v>0</v>
      </c>
      <c r="K107" s="22">
        <f t="shared" si="13"/>
        <v>14</v>
      </c>
      <c r="L107" s="22">
        <f t="shared" si="13"/>
        <v>14</v>
      </c>
      <c r="M107" s="22">
        <f t="shared" si="13"/>
        <v>0</v>
      </c>
      <c r="N107" s="22">
        <f t="shared" si="13"/>
        <v>4</v>
      </c>
      <c r="O107" s="44">
        <f t="shared" si="13"/>
        <v>55</v>
      </c>
      <c r="Q107">
        <f t="shared" si="8"/>
        <v>0.56000000000000005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6</v>
      </c>
      <c r="I108" s="109">
        <v>6</v>
      </c>
      <c r="J108" s="109"/>
      <c r="K108" s="109">
        <v>5</v>
      </c>
      <c r="L108" s="109">
        <v>5</v>
      </c>
      <c r="M108" s="109"/>
      <c r="N108" s="109">
        <v>2</v>
      </c>
      <c r="O108" s="109">
        <v>6</v>
      </c>
      <c r="Q108">
        <f t="shared" si="8"/>
        <v>0.24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20</v>
      </c>
      <c r="I109" s="100">
        <v>20</v>
      </c>
      <c r="J109" s="100"/>
      <c r="K109" s="100">
        <v>10</v>
      </c>
      <c r="L109" s="100">
        <v>10</v>
      </c>
      <c r="M109" s="100"/>
      <c r="N109" s="100"/>
      <c r="O109" s="100">
        <v>20</v>
      </c>
      <c r="Q109">
        <f t="shared" si="8"/>
        <v>0.8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6</v>
      </c>
      <c r="I110" s="100">
        <v>6</v>
      </c>
      <c r="J110" s="100"/>
      <c r="K110" s="100">
        <v>5</v>
      </c>
      <c r="L110" s="100">
        <v>5</v>
      </c>
      <c r="M110" s="100"/>
      <c r="N110" s="100"/>
      <c r="O110" s="100">
        <v>6</v>
      </c>
      <c r="Q110">
        <f t="shared" si="8"/>
        <v>0.24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14</v>
      </c>
      <c r="I111" s="100">
        <v>14</v>
      </c>
      <c r="J111" s="100"/>
      <c r="K111" s="100">
        <v>9</v>
      </c>
      <c r="L111" s="100">
        <v>9</v>
      </c>
      <c r="M111" s="100"/>
      <c r="N111" s="100">
        <v>2</v>
      </c>
      <c r="O111" s="100">
        <v>14</v>
      </c>
      <c r="Q111">
        <f t="shared" si="8"/>
        <v>0.56000000000000005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13</v>
      </c>
      <c r="I112" s="100">
        <v>13</v>
      </c>
      <c r="J112" s="100"/>
      <c r="K112" s="100">
        <v>6</v>
      </c>
      <c r="L112" s="100">
        <v>6</v>
      </c>
      <c r="M112" s="100"/>
      <c r="N112" s="100"/>
      <c r="O112" s="100">
        <v>13</v>
      </c>
      <c r="Q112">
        <f t="shared" si="8"/>
        <v>0.52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7</v>
      </c>
      <c r="I113" s="100">
        <v>7</v>
      </c>
      <c r="J113" s="100"/>
      <c r="K113" s="100">
        <v>4</v>
      </c>
      <c r="L113" s="100">
        <v>4</v>
      </c>
      <c r="M113" s="100"/>
      <c r="N113" s="100"/>
      <c r="O113" s="100">
        <v>7</v>
      </c>
      <c r="Q113">
        <f t="shared" si="8"/>
        <v>0.28000000000000003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20</v>
      </c>
      <c r="I114" s="100">
        <v>20</v>
      </c>
      <c r="J114" s="100"/>
      <c r="K114" s="100">
        <v>13</v>
      </c>
      <c r="L114" s="100">
        <v>13</v>
      </c>
      <c r="M114" s="100"/>
      <c r="N114" s="100"/>
      <c r="O114" s="100">
        <v>20</v>
      </c>
      <c r="Q114">
        <f t="shared" si="8"/>
        <v>0.8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12</v>
      </c>
      <c r="I115" s="100">
        <v>12</v>
      </c>
      <c r="J115" s="100"/>
      <c r="K115" s="100">
        <v>3</v>
      </c>
      <c r="L115" s="100">
        <v>3</v>
      </c>
      <c r="M115" s="100"/>
      <c r="N115" s="100"/>
      <c r="O115" s="100">
        <v>12</v>
      </c>
      <c r="Q115">
        <f t="shared" si="8"/>
        <v>0.48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6</v>
      </c>
      <c r="I116" s="100">
        <v>6</v>
      </c>
      <c r="J116" s="100"/>
      <c r="K116" s="100">
        <v>1</v>
      </c>
      <c r="L116" s="100">
        <v>1</v>
      </c>
      <c r="M116" s="100"/>
      <c r="N116" s="100">
        <v>1</v>
      </c>
      <c r="O116" s="100">
        <v>6</v>
      </c>
      <c r="Q116">
        <f t="shared" si="8"/>
        <v>0.24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68</v>
      </c>
      <c r="I117" s="100">
        <v>68</v>
      </c>
      <c r="J117" s="100"/>
      <c r="K117" s="100">
        <v>24</v>
      </c>
      <c r="L117" s="100">
        <v>24</v>
      </c>
      <c r="M117" s="100"/>
      <c r="N117" s="100">
        <v>1</v>
      </c>
      <c r="O117" s="100">
        <v>68</v>
      </c>
      <c r="Q117">
        <f t="shared" si="8"/>
        <v>2.72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23</v>
      </c>
      <c r="I118" s="100">
        <v>23</v>
      </c>
      <c r="J118" s="100"/>
      <c r="K118" s="100">
        <v>15</v>
      </c>
      <c r="L118" s="100">
        <v>15</v>
      </c>
      <c r="M118" s="100"/>
      <c r="N118" s="100">
        <v>2</v>
      </c>
      <c r="O118" s="100">
        <v>23</v>
      </c>
      <c r="Q118">
        <f t="shared" si="8"/>
        <v>0.92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:O119" si="14">SUM(G108:G118)</f>
        <v>0</v>
      </c>
      <c r="H119" s="22">
        <f t="shared" si="14"/>
        <v>195</v>
      </c>
      <c r="I119" s="22">
        <f t="shared" si="14"/>
        <v>195</v>
      </c>
      <c r="J119" s="22">
        <f t="shared" si="14"/>
        <v>0</v>
      </c>
      <c r="K119" s="22">
        <f t="shared" si="14"/>
        <v>95</v>
      </c>
      <c r="L119" s="22">
        <f t="shared" si="14"/>
        <v>95</v>
      </c>
      <c r="M119" s="22">
        <f t="shared" si="14"/>
        <v>0</v>
      </c>
      <c r="N119" s="22">
        <f t="shared" si="14"/>
        <v>8</v>
      </c>
      <c r="O119" s="22">
        <f t="shared" si="14"/>
        <v>195</v>
      </c>
      <c r="Q119">
        <f t="shared" si="8"/>
        <v>0.70909090909090911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4</v>
      </c>
      <c r="I120" s="18">
        <v>4</v>
      </c>
      <c r="J120" s="18">
        <v>0</v>
      </c>
      <c r="K120" s="18">
        <v>3</v>
      </c>
      <c r="L120" s="18">
        <v>3</v>
      </c>
      <c r="M120" s="18">
        <v>0</v>
      </c>
      <c r="N120" s="18">
        <v>0</v>
      </c>
      <c r="O120" s="18">
        <v>4</v>
      </c>
      <c r="Q120">
        <f t="shared" si="8"/>
        <v>0.16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3</v>
      </c>
      <c r="I121" s="18">
        <v>3</v>
      </c>
      <c r="J121" s="18">
        <v>0</v>
      </c>
      <c r="K121" s="18">
        <v>2</v>
      </c>
      <c r="L121" s="18">
        <v>2</v>
      </c>
      <c r="M121" s="18">
        <v>0</v>
      </c>
      <c r="N121" s="18">
        <v>0</v>
      </c>
      <c r="O121" s="18">
        <v>3</v>
      </c>
      <c r="Q121">
        <f t="shared" si="8"/>
        <v>0.12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1</v>
      </c>
      <c r="I122" s="18">
        <v>1</v>
      </c>
      <c r="J122" s="18">
        <v>0</v>
      </c>
      <c r="K122" s="18">
        <v>1</v>
      </c>
      <c r="L122" s="18">
        <v>1</v>
      </c>
      <c r="M122" s="18">
        <v>0</v>
      </c>
      <c r="N122" s="18">
        <v>0</v>
      </c>
      <c r="O122" s="18">
        <v>1</v>
      </c>
      <c r="Q122">
        <f t="shared" si="8"/>
        <v>0.04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0</v>
      </c>
      <c r="I123" s="18">
        <v>0</v>
      </c>
      <c r="J123" s="18">
        <v>0</v>
      </c>
      <c r="K123" s="18">
        <v>0</v>
      </c>
      <c r="L123" s="18">
        <v>0</v>
      </c>
      <c r="M123" s="18">
        <v>0</v>
      </c>
      <c r="N123" s="18">
        <v>0</v>
      </c>
      <c r="O123" s="18">
        <v>0</v>
      </c>
      <c r="Q123">
        <f t="shared" si="8"/>
        <v>0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2</v>
      </c>
      <c r="I124" s="18">
        <v>2</v>
      </c>
      <c r="J124" s="18">
        <v>0</v>
      </c>
      <c r="K124" s="18">
        <v>0</v>
      </c>
      <c r="L124" s="18">
        <v>0</v>
      </c>
      <c r="M124" s="18">
        <v>0</v>
      </c>
      <c r="N124" s="18">
        <v>0</v>
      </c>
      <c r="O124" s="18">
        <v>2</v>
      </c>
      <c r="Q124">
        <f t="shared" si="8"/>
        <v>0.08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12</v>
      </c>
      <c r="I125" s="18">
        <v>12</v>
      </c>
      <c r="J125" s="18">
        <v>0</v>
      </c>
      <c r="K125" s="18">
        <v>8</v>
      </c>
      <c r="L125" s="18">
        <v>8</v>
      </c>
      <c r="M125" s="18">
        <v>0</v>
      </c>
      <c r="N125" s="18">
        <v>0</v>
      </c>
      <c r="O125" s="18">
        <v>12</v>
      </c>
      <c r="Q125">
        <f t="shared" si="8"/>
        <v>0.48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1</v>
      </c>
      <c r="I126" s="18">
        <v>1</v>
      </c>
      <c r="J126" s="18">
        <v>0</v>
      </c>
      <c r="K126" s="18">
        <v>0</v>
      </c>
      <c r="L126" s="18">
        <v>0</v>
      </c>
      <c r="M126" s="18">
        <v>0</v>
      </c>
      <c r="N126" s="18">
        <v>0</v>
      </c>
      <c r="O126" s="18">
        <v>1</v>
      </c>
      <c r="Q126">
        <f t="shared" si="8"/>
        <v>0.04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23</v>
      </c>
      <c r="I127" s="22">
        <f t="shared" si="15"/>
        <v>23</v>
      </c>
      <c r="J127" s="22">
        <f t="shared" si="15"/>
        <v>0</v>
      </c>
      <c r="K127" s="22">
        <f t="shared" si="15"/>
        <v>14</v>
      </c>
      <c r="L127" s="22">
        <f t="shared" si="15"/>
        <v>14</v>
      </c>
      <c r="M127" s="22">
        <f t="shared" si="15"/>
        <v>0</v>
      </c>
      <c r="N127" s="22">
        <f t="shared" si="15"/>
        <v>0</v>
      </c>
      <c r="O127" s="22">
        <f t="shared" si="15"/>
        <v>23</v>
      </c>
      <c r="Q127">
        <f t="shared" si="8"/>
        <v>0.13142857142857142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11</v>
      </c>
      <c r="I128" s="100">
        <v>11</v>
      </c>
      <c r="J128" s="100">
        <v>0</v>
      </c>
      <c r="K128" s="100">
        <v>7</v>
      </c>
      <c r="L128" s="100">
        <v>7</v>
      </c>
      <c r="M128" s="100">
        <v>0</v>
      </c>
      <c r="N128" s="100">
        <v>0</v>
      </c>
      <c r="O128" s="100">
        <v>11</v>
      </c>
      <c r="Q128">
        <f t="shared" si="8"/>
        <v>0.73333333333333328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19</v>
      </c>
      <c r="I129" s="100">
        <v>19</v>
      </c>
      <c r="J129" s="100">
        <v>0</v>
      </c>
      <c r="K129" s="100">
        <v>3</v>
      </c>
      <c r="L129" s="100">
        <v>3</v>
      </c>
      <c r="M129" s="100">
        <v>0</v>
      </c>
      <c r="N129" s="100">
        <v>0</v>
      </c>
      <c r="O129" s="100">
        <v>19</v>
      </c>
      <c r="Q129">
        <f t="shared" si="8"/>
        <v>0.76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38</v>
      </c>
      <c r="I130" s="100">
        <v>38</v>
      </c>
      <c r="J130" s="100">
        <v>0</v>
      </c>
      <c r="K130" s="100">
        <v>26</v>
      </c>
      <c r="L130" s="100">
        <v>26</v>
      </c>
      <c r="M130" s="100">
        <v>0</v>
      </c>
      <c r="N130" s="100">
        <v>1</v>
      </c>
      <c r="O130" s="100">
        <v>37</v>
      </c>
      <c r="Q130">
        <f t="shared" si="8"/>
        <v>0.76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18</v>
      </c>
      <c r="I131" s="100">
        <v>18</v>
      </c>
      <c r="J131" s="100">
        <v>0</v>
      </c>
      <c r="K131" s="100">
        <v>5</v>
      </c>
      <c r="L131" s="100">
        <v>5</v>
      </c>
      <c r="M131" s="100">
        <v>0</v>
      </c>
      <c r="N131" s="100">
        <v>1</v>
      </c>
      <c r="O131" s="100">
        <v>18</v>
      </c>
      <c r="Q131">
        <f t="shared" si="8"/>
        <v>0.72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10</v>
      </c>
      <c r="I132" s="100">
        <v>10</v>
      </c>
      <c r="J132" s="100">
        <v>0</v>
      </c>
      <c r="K132" s="100">
        <v>1</v>
      </c>
      <c r="L132" s="100">
        <v>1</v>
      </c>
      <c r="M132" s="100">
        <v>0</v>
      </c>
      <c r="N132" s="100">
        <v>0</v>
      </c>
      <c r="O132" s="100">
        <v>10</v>
      </c>
      <c r="Q132">
        <f t="shared" si="8"/>
        <v>0.4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96</v>
      </c>
      <c r="I133" s="22">
        <f t="shared" si="16"/>
        <v>96</v>
      </c>
      <c r="J133" s="22">
        <f t="shared" si="16"/>
        <v>0</v>
      </c>
      <c r="K133" s="22">
        <f t="shared" si="16"/>
        <v>42</v>
      </c>
      <c r="L133" s="22">
        <f t="shared" si="16"/>
        <v>42</v>
      </c>
      <c r="M133" s="22">
        <f t="shared" si="16"/>
        <v>0</v>
      </c>
      <c r="N133" s="22">
        <f t="shared" si="16"/>
        <v>2</v>
      </c>
      <c r="O133" s="22">
        <f t="shared" si="16"/>
        <v>95</v>
      </c>
      <c r="Q133">
        <f t="shared" si="8"/>
        <v>0.68571428571428572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69">
        <v>17</v>
      </c>
      <c r="I134" s="18"/>
      <c r="J134" s="18"/>
      <c r="K134" s="18">
        <v>6</v>
      </c>
      <c r="L134" s="18">
        <v>6</v>
      </c>
      <c r="M134" s="18"/>
      <c r="N134" s="18"/>
      <c r="O134" s="18">
        <v>16</v>
      </c>
      <c r="Q134">
        <f t="shared" si="8"/>
        <v>0.68</v>
      </c>
    </row>
    <row r="135" spans="1:17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69">
        <v>2</v>
      </c>
      <c r="I135" s="18"/>
      <c r="J135" s="18"/>
      <c r="K135" s="18">
        <v>1</v>
      </c>
      <c r="L135" s="18">
        <v>1</v>
      </c>
      <c r="M135" s="18"/>
      <c r="N135" s="18"/>
      <c r="O135" s="18">
        <v>1</v>
      </c>
      <c r="Q135">
        <f t="shared" si="8"/>
        <v>0.08</v>
      </c>
    </row>
    <row r="136" spans="1:17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69">
        <v>28</v>
      </c>
      <c r="I136" s="18"/>
      <c r="J136" s="18"/>
      <c r="K136" s="18">
        <v>9</v>
      </c>
      <c r="L136" s="18">
        <v>9</v>
      </c>
      <c r="M136" s="18"/>
      <c r="N136" s="18"/>
      <c r="O136" s="18">
        <v>23</v>
      </c>
      <c r="Q136">
        <f t="shared" si="8"/>
        <v>1.1200000000000001</v>
      </c>
    </row>
    <row r="137" spans="1:17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69">
        <v>12</v>
      </c>
      <c r="I137" s="18"/>
      <c r="J137" s="18"/>
      <c r="K137" s="18">
        <v>7</v>
      </c>
      <c r="L137" s="18">
        <v>7</v>
      </c>
      <c r="M137" s="18"/>
      <c r="N137" s="18"/>
      <c r="O137" s="18">
        <v>9</v>
      </c>
      <c r="Q137">
        <f t="shared" si="8"/>
        <v>0.48</v>
      </c>
    </row>
    <row r="138" spans="1:17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69">
        <v>2</v>
      </c>
      <c r="I138" s="18"/>
      <c r="J138" s="18"/>
      <c r="K138" s="18"/>
      <c r="L138" s="18"/>
      <c r="M138" s="18"/>
      <c r="N138" s="18"/>
      <c r="O138" s="18">
        <v>2</v>
      </c>
      <c r="Q138">
        <f t="shared" si="8"/>
        <v>0.08</v>
      </c>
    </row>
    <row r="139" spans="1:17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69">
        <v>16</v>
      </c>
      <c r="I139" s="18"/>
      <c r="J139" s="18"/>
      <c r="K139" s="18">
        <v>8</v>
      </c>
      <c r="L139" s="18">
        <v>8</v>
      </c>
      <c r="M139" s="18"/>
      <c r="N139" s="18"/>
      <c r="O139" s="18">
        <v>12</v>
      </c>
      <c r="Q139">
        <f t="shared" si="8"/>
        <v>0.64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>SUM(F134:F139)</f>
        <v>150</v>
      </c>
      <c r="G140" s="22">
        <f t="shared" ref="G140:O140" si="17">SUM(G134:G139)</f>
        <v>0</v>
      </c>
      <c r="H140" s="22">
        <f t="shared" si="17"/>
        <v>77</v>
      </c>
      <c r="I140" s="22">
        <f t="shared" si="17"/>
        <v>0</v>
      </c>
      <c r="J140" s="22">
        <f t="shared" si="17"/>
        <v>0</v>
      </c>
      <c r="K140" s="22">
        <f t="shared" si="17"/>
        <v>31</v>
      </c>
      <c r="L140" s="22">
        <f t="shared" si="17"/>
        <v>31</v>
      </c>
      <c r="M140" s="22">
        <f t="shared" si="17"/>
        <v>0</v>
      </c>
      <c r="N140" s="22">
        <f t="shared" si="17"/>
        <v>0</v>
      </c>
      <c r="O140" s="22">
        <f t="shared" si="17"/>
        <v>63</v>
      </c>
      <c r="Q140">
        <f t="shared" si="8"/>
        <v>0.51333333333333331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26</v>
      </c>
      <c r="I141" s="18">
        <v>26</v>
      </c>
      <c r="J141" s="18">
        <v>0</v>
      </c>
      <c r="K141" s="18">
        <v>7</v>
      </c>
      <c r="L141" s="18">
        <v>7</v>
      </c>
      <c r="M141" s="18">
        <v>0</v>
      </c>
      <c r="N141" s="18">
        <v>0</v>
      </c>
      <c r="O141" s="18">
        <v>25</v>
      </c>
      <c r="Q141">
        <f t="shared" ref="Q141:Q204" si="18">H141/E141</f>
        <v>0.52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13</v>
      </c>
      <c r="I142" s="18">
        <v>12</v>
      </c>
      <c r="J142" s="18">
        <v>1</v>
      </c>
      <c r="K142" s="18">
        <v>3</v>
      </c>
      <c r="L142" s="18">
        <v>3</v>
      </c>
      <c r="M142" s="18">
        <v>0</v>
      </c>
      <c r="N142" s="18">
        <v>0</v>
      </c>
      <c r="O142" s="18">
        <v>13</v>
      </c>
      <c r="Q142">
        <f t="shared" si="18"/>
        <v>0.52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12</v>
      </c>
      <c r="I143" s="18">
        <v>0</v>
      </c>
      <c r="J143" s="18">
        <v>12</v>
      </c>
      <c r="K143" s="18">
        <v>5</v>
      </c>
      <c r="L143" s="18">
        <v>0</v>
      </c>
      <c r="M143" s="18">
        <v>5</v>
      </c>
      <c r="N143" s="18">
        <v>0</v>
      </c>
      <c r="O143" s="18">
        <v>11</v>
      </c>
      <c r="Q143">
        <f t="shared" si="18"/>
        <v>0.48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17</v>
      </c>
      <c r="I144" s="18">
        <v>17</v>
      </c>
      <c r="J144" s="18">
        <v>0</v>
      </c>
      <c r="K144" s="18">
        <v>7</v>
      </c>
      <c r="L144" s="18">
        <v>7</v>
      </c>
      <c r="M144" s="18">
        <v>0</v>
      </c>
      <c r="N144" s="18">
        <v>0</v>
      </c>
      <c r="O144" s="18">
        <v>15</v>
      </c>
      <c r="Q144">
        <f t="shared" si="18"/>
        <v>0.34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68</v>
      </c>
      <c r="I145" s="22">
        <f t="shared" si="19"/>
        <v>55</v>
      </c>
      <c r="J145" s="22">
        <f t="shared" si="19"/>
        <v>13</v>
      </c>
      <c r="K145" s="22">
        <f t="shared" si="19"/>
        <v>22</v>
      </c>
      <c r="L145" s="22">
        <f t="shared" si="19"/>
        <v>17</v>
      </c>
      <c r="M145" s="22">
        <f t="shared" si="19"/>
        <v>5</v>
      </c>
      <c r="N145" s="22">
        <f t="shared" si="19"/>
        <v>0</v>
      </c>
      <c r="O145" s="22">
        <f t="shared" si="19"/>
        <v>64</v>
      </c>
      <c r="Q145">
        <f t="shared" si="18"/>
        <v>0.45333333333333331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8</v>
      </c>
      <c r="I146" s="100">
        <v>8</v>
      </c>
      <c r="J146" s="100">
        <v>0</v>
      </c>
      <c r="K146" s="100">
        <v>5</v>
      </c>
      <c r="L146" s="100">
        <v>5</v>
      </c>
      <c r="M146" s="100">
        <v>0</v>
      </c>
      <c r="N146" s="100"/>
      <c r="O146" s="100">
        <v>8</v>
      </c>
      <c r="Q146">
        <f t="shared" si="18"/>
        <v>0.32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21</v>
      </c>
      <c r="I147" s="100">
        <v>21</v>
      </c>
      <c r="J147" s="100">
        <v>0</v>
      </c>
      <c r="K147" s="100">
        <v>9</v>
      </c>
      <c r="L147" s="100">
        <v>9</v>
      </c>
      <c r="M147" s="100">
        <v>0</v>
      </c>
      <c r="N147" s="100"/>
      <c r="O147" s="100">
        <v>21</v>
      </c>
      <c r="Q147">
        <f t="shared" si="18"/>
        <v>0.84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26</v>
      </c>
      <c r="I148" s="100">
        <v>26</v>
      </c>
      <c r="J148" s="100">
        <v>0</v>
      </c>
      <c r="K148" s="100">
        <v>13</v>
      </c>
      <c r="L148" s="100">
        <v>13</v>
      </c>
      <c r="M148" s="100">
        <v>0</v>
      </c>
      <c r="N148" s="100">
        <v>1</v>
      </c>
      <c r="O148" s="100">
        <v>26</v>
      </c>
      <c r="Q148">
        <f t="shared" si="18"/>
        <v>1.04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10</v>
      </c>
      <c r="I149" s="100">
        <v>10</v>
      </c>
      <c r="J149" s="100">
        <v>0</v>
      </c>
      <c r="K149" s="100">
        <v>7</v>
      </c>
      <c r="L149" s="100">
        <v>7</v>
      </c>
      <c r="M149" s="100">
        <v>0</v>
      </c>
      <c r="N149" s="100"/>
      <c r="O149" s="100">
        <v>9</v>
      </c>
      <c r="Q149">
        <f t="shared" si="18"/>
        <v>0.4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13</v>
      </c>
      <c r="I150" s="100">
        <v>13</v>
      </c>
      <c r="J150" s="100">
        <v>0</v>
      </c>
      <c r="K150" s="100">
        <v>7</v>
      </c>
      <c r="L150" s="100">
        <v>7</v>
      </c>
      <c r="M150" s="100">
        <v>0</v>
      </c>
      <c r="N150" s="100">
        <v>1</v>
      </c>
      <c r="O150" s="100">
        <v>13</v>
      </c>
      <c r="Q150">
        <f t="shared" si="18"/>
        <v>0.52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5</v>
      </c>
      <c r="I151" s="100">
        <v>5</v>
      </c>
      <c r="J151" s="100">
        <v>0</v>
      </c>
      <c r="K151" s="100">
        <v>1</v>
      </c>
      <c r="L151" s="100">
        <v>1</v>
      </c>
      <c r="M151" s="100">
        <v>0</v>
      </c>
      <c r="N151" s="100"/>
      <c r="O151" s="100">
        <v>5</v>
      </c>
      <c r="Q151">
        <f t="shared" si="18"/>
        <v>0.2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14</v>
      </c>
      <c r="I152" s="100">
        <v>14</v>
      </c>
      <c r="J152" s="100">
        <v>0</v>
      </c>
      <c r="K152" s="100">
        <v>10</v>
      </c>
      <c r="L152" s="100">
        <v>10</v>
      </c>
      <c r="M152" s="100">
        <v>0</v>
      </c>
      <c r="N152" s="100">
        <v>2</v>
      </c>
      <c r="O152" s="100">
        <v>14</v>
      </c>
      <c r="Q152">
        <f t="shared" si="18"/>
        <v>0.28000000000000003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7</v>
      </c>
      <c r="I153" s="100">
        <v>7</v>
      </c>
      <c r="J153" s="100">
        <v>0</v>
      </c>
      <c r="K153" s="100">
        <v>4</v>
      </c>
      <c r="L153" s="100">
        <v>4</v>
      </c>
      <c r="M153" s="100">
        <v>0</v>
      </c>
      <c r="N153" s="100"/>
      <c r="O153" s="100">
        <v>7</v>
      </c>
      <c r="Q153">
        <f t="shared" si="18"/>
        <v>0.28000000000000003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13</v>
      </c>
      <c r="I154" s="100">
        <v>13</v>
      </c>
      <c r="J154" s="100">
        <v>0</v>
      </c>
      <c r="K154" s="100">
        <v>7</v>
      </c>
      <c r="L154" s="100">
        <v>7</v>
      </c>
      <c r="M154" s="100">
        <v>0</v>
      </c>
      <c r="N154" s="100"/>
      <c r="O154" s="100">
        <v>13</v>
      </c>
      <c r="Q154">
        <f t="shared" si="18"/>
        <v>0.52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117</v>
      </c>
      <c r="I155" s="22">
        <f t="shared" si="20"/>
        <v>117</v>
      </c>
      <c r="J155" s="22">
        <f t="shared" si="20"/>
        <v>0</v>
      </c>
      <c r="K155" s="22">
        <f t="shared" si="20"/>
        <v>63</v>
      </c>
      <c r="L155" s="22">
        <f t="shared" si="20"/>
        <v>63</v>
      </c>
      <c r="M155" s="22">
        <f t="shared" si="20"/>
        <v>0</v>
      </c>
      <c r="N155" s="22">
        <f t="shared" si="20"/>
        <v>4</v>
      </c>
      <c r="O155" s="22">
        <f t="shared" si="20"/>
        <v>116</v>
      </c>
      <c r="Q155">
        <f t="shared" si="18"/>
        <v>0.46800000000000003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31</v>
      </c>
      <c r="I156" s="100">
        <v>31</v>
      </c>
      <c r="J156" s="100">
        <v>0</v>
      </c>
      <c r="K156" s="100">
        <v>7</v>
      </c>
      <c r="L156" s="100">
        <v>7</v>
      </c>
      <c r="M156" s="100">
        <v>0</v>
      </c>
      <c r="N156" s="100">
        <v>0</v>
      </c>
      <c r="O156" s="100">
        <v>28</v>
      </c>
      <c r="Q156">
        <f t="shared" si="18"/>
        <v>1.24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11</v>
      </c>
      <c r="I157" s="100">
        <v>11</v>
      </c>
      <c r="J157" s="100">
        <v>0</v>
      </c>
      <c r="K157" s="100">
        <v>3</v>
      </c>
      <c r="L157" s="100">
        <v>3</v>
      </c>
      <c r="M157" s="100">
        <v>0</v>
      </c>
      <c r="N157" s="100">
        <v>0</v>
      </c>
      <c r="O157" s="100">
        <v>9</v>
      </c>
      <c r="Q157">
        <f t="shared" si="18"/>
        <v>0.44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17</v>
      </c>
      <c r="I158" s="100">
        <v>17</v>
      </c>
      <c r="J158" s="100">
        <v>0</v>
      </c>
      <c r="K158" s="100">
        <v>12</v>
      </c>
      <c r="L158" s="100">
        <v>12</v>
      </c>
      <c r="M158" s="100">
        <v>0</v>
      </c>
      <c r="N158" s="100">
        <v>0</v>
      </c>
      <c r="O158" s="100">
        <v>13</v>
      </c>
      <c r="Q158">
        <f t="shared" si="18"/>
        <v>0.68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12</v>
      </c>
      <c r="I159" s="100">
        <v>12</v>
      </c>
      <c r="J159" s="100">
        <v>0</v>
      </c>
      <c r="K159" s="100">
        <v>9</v>
      </c>
      <c r="L159" s="100">
        <v>9</v>
      </c>
      <c r="M159" s="100">
        <v>0</v>
      </c>
      <c r="N159" s="100">
        <v>0</v>
      </c>
      <c r="O159" s="100">
        <v>11</v>
      </c>
      <c r="Q159">
        <f t="shared" si="18"/>
        <v>0.24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4</v>
      </c>
      <c r="I160" s="100">
        <v>4</v>
      </c>
      <c r="J160" s="100">
        <v>0</v>
      </c>
      <c r="K160" s="100">
        <v>3</v>
      </c>
      <c r="L160" s="100">
        <v>3</v>
      </c>
      <c r="M160" s="100">
        <v>0</v>
      </c>
      <c r="N160" s="100">
        <v>1</v>
      </c>
      <c r="O160" s="100">
        <v>3</v>
      </c>
      <c r="Q160">
        <f t="shared" si="18"/>
        <v>0.16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6</v>
      </c>
      <c r="I161" s="100">
        <v>6</v>
      </c>
      <c r="J161" s="100">
        <v>0</v>
      </c>
      <c r="K161" s="100">
        <v>1</v>
      </c>
      <c r="L161" s="100">
        <v>1</v>
      </c>
      <c r="M161" s="100">
        <v>0</v>
      </c>
      <c r="N161" s="100">
        <v>0</v>
      </c>
      <c r="O161" s="100">
        <v>6</v>
      </c>
      <c r="Q161">
        <f t="shared" si="18"/>
        <v>0.24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16</v>
      </c>
      <c r="I162" s="100">
        <v>16</v>
      </c>
      <c r="J162" s="100">
        <v>0</v>
      </c>
      <c r="K162" s="100">
        <v>1</v>
      </c>
      <c r="L162" s="100">
        <v>1</v>
      </c>
      <c r="M162" s="100">
        <v>0</v>
      </c>
      <c r="N162" s="100">
        <v>0</v>
      </c>
      <c r="O162" s="100">
        <v>13</v>
      </c>
      <c r="Q162">
        <f t="shared" si="18"/>
        <v>0.64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26</v>
      </c>
      <c r="I163" s="100">
        <v>26</v>
      </c>
      <c r="J163" s="100">
        <v>0</v>
      </c>
      <c r="K163" s="100">
        <v>13</v>
      </c>
      <c r="L163" s="100">
        <v>13</v>
      </c>
      <c r="M163" s="100">
        <v>0</v>
      </c>
      <c r="N163" s="100">
        <v>0</v>
      </c>
      <c r="O163" s="100">
        <v>20</v>
      </c>
      <c r="Q163">
        <f t="shared" si="18"/>
        <v>1.04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18</v>
      </c>
      <c r="I164" s="100">
        <v>18</v>
      </c>
      <c r="J164" s="100">
        <v>0</v>
      </c>
      <c r="K164" s="100">
        <v>12</v>
      </c>
      <c r="L164" s="100">
        <v>12</v>
      </c>
      <c r="M164" s="100">
        <v>0</v>
      </c>
      <c r="N164" s="100">
        <v>0</v>
      </c>
      <c r="O164" s="100">
        <v>16</v>
      </c>
      <c r="Q164">
        <f t="shared" si="18"/>
        <v>0.72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2</v>
      </c>
      <c r="I165" s="100">
        <v>2</v>
      </c>
      <c r="J165" s="100">
        <v>0</v>
      </c>
      <c r="K165" s="100">
        <v>2</v>
      </c>
      <c r="L165" s="100">
        <v>2</v>
      </c>
      <c r="M165" s="100">
        <v>0</v>
      </c>
      <c r="N165" s="100">
        <v>0</v>
      </c>
      <c r="O165" s="100">
        <v>2</v>
      </c>
      <c r="Q165">
        <f t="shared" si="18"/>
        <v>0.08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18</v>
      </c>
      <c r="I166" s="100">
        <v>18</v>
      </c>
      <c r="J166" s="100">
        <v>0</v>
      </c>
      <c r="K166" s="100">
        <v>9</v>
      </c>
      <c r="L166" s="100">
        <v>9</v>
      </c>
      <c r="M166" s="100">
        <v>0</v>
      </c>
      <c r="N166" s="100">
        <v>0</v>
      </c>
      <c r="O166" s="100">
        <v>15</v>
      </c>
      <c r="Q166">
        <f t="shared" si="18"/>
        <v>0.72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161</v>
      </c>
      <c r="I167" s="22">
        <f t="shared" si="21"/>
        <v>161</v>
      </c>
      <c r="J167" s="22">
        <f t="shared" si="21"/>
        <v>0</v>
      </c>
      <c r="K167" s="22">
        <f t="shared" si="21"/>
        <v>72</v>
      </c>
      <c r="L167" s="22">
        <f t="shared" si="21"/>
        <v>72</v>
      </c>
      <c r="M167" s="22">
        <f t="shared" si="21"/>
        <v>0</v>
      </c>
      <c r="N167" s="22">
        <f t="shared" si="21"/>
        <v>1</v>
      </c>
      <c r="O167" s="22">
        <f t="shared" si="21"/>
        <v>136</v>
      </c>
      <c r="Q167">
        <f t="shared" si="18"/>
        <v>0.53666666666666663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16</v>
      </c>
      <c r="I168" s="100">
        <v>16</v>
      </c>
      <c r="J168" s="100">
        <v>0</v>
      </c>
      <c r="K168" s="100">
        <v>5</v>
      </c>
      <c r="L168" s="100">
        <v>5</v>
      </c>
      <c r="M168" s="100">
        <v>0</v>
      </c>
      <c r="N168" s="100">
        <v>0</v>
      </c>
      <c r="O168" s="100">
        <v>16</v>
      </c>
      <c r="Q168">
        <f t="shared" si="18"/>
        <v>0.64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5</v>
      </c>
      <c r="I169" s="100">
        <v>5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5</v>
      </c>
      <c r="Q169">
        <f t="shared" si="18"/>
        <v>0.2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13</v>
      </c>
      <c r="I170" s="100">
        <v>13</v>
      </c>
      <c r="J170" s="100">
        <v>0</v>
      </c>
      <c r="K170" s="100">
        <v>1</v>
      </c>
      <c r="L170" s="100">
        <v>1</v>
      </c>
      <c r="M170" s="100">
        <v>0</v>
      </c>
      <c r="N170" s="100">
        <v>0</v>
      </c>
      <c r="O170" s="100">
        <v>12</v>
      </c>
      <c r="Q170">
        <f t="shared" si="18"/>
        <v>0.52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18</v>
      </c>
      <c r="I171" s="100">
        <v>18</v>
      </c>
      <c r="J171" s="100">
        <v>0</v>
      </c>
      <c r="K171" s="100">
        <v>1</v>
      </c>
      <c r="L171" s="100">
        <v>1</v>
      </c>
      <c r="M171" s="100">
        <v>0</v>
      </c>
      <c r="N171" s="100">
        <v>0</v>
      </c>
      <c r="O171" s="100">
        <v>17</v>
      </c>
      <c r="Q171">
        <f t="shared" si="18"/>
        <v>0.72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33</v>
      </c>
      <c r="I172" s="100">
        <v>33</v>
      </c>
      <c r="J172" s="100">
        <v>0</v>
      </c>
      <c r="K172" s="100">
        <v>18</v>
      </c>
      <c r="L172" s="100">
        <v>18</v>
      </c>
      <c r="M172" s="100">
        <v>0</v>
      </c>
      <c r="N172" s="100">
        <v>0</v>
      </c>
      <c r="O172" s="100">
        <v>32</v>
      </c>
      <c r="Q172">
        <f t="shared" si="18"/>
        <v>1.32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6</v>
      </c>
      <c r="I173" s="100">
        <v>6</v>
      </c>
      <c r="J173" s="100">
        <v>0</v>
      </c>
      <c r="K173" s="100">
        <v>2</v>
      </c>
      <c r="L173" s="100">
        <v>2</v>
      </c>
      <c r="M173" s="100">
        <v>0</v>
      </c>
      <c r="N173" s="100">
        <v>0</v>
      </c>
      <c r="O173" s="100">
        <v>6</v>
      </c>
      <c r="Q173">
        <f t="shared" si="18"/>
        <v>0.24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91</v>
      </c>
      <c r="I174" s="22">
        <f t="shared" si="22"/>
        <v>91</v>
      </c>
      <c r="J174" s="22">
        <f t="shared" si="22"/>
        <v>0</v>
      </c>
      <c r="K174" s="22">
        <f t="shared" si="22"/>
        <v>27</v>
      </c>
      <c r="L174" s="22">
        <f t="shared" si="22"/>
        <v>27</v>
      </c>
      <c r="M174" s="22">
        <f t="shared" si="22"/>
        <v>0</v>
      </c>
      <c r="N174" s="22">
        <f t="shared" si="22"/>
        <v>0</v>
      </c>
      <c r="O174" s="22">
        <f t="shared" si="22"/>
        <v>88</v>
      </c>
      <c r="Q174">
        <f t="shared" si="18"/>
        <v>0.60666666666666669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151</v>
      </c>
      <c r="I175" s="100">
        <v>151</v>
      </c>
      <c r="J175" s="100">
        <v>0</v>
      </c>
      <c r="K175" s="100"/>
      <c r="L175" s="100">
        <v>11</v>
      </c>
      <c r="M175" s="100">
        <v>0</v>
      </c>
      <c r="N175" s="100">
        <v>3</v>
      </c>
      <c r="O175" s="100">
        <v>151</v>
      </c>
      <c r="Q175">
        <f t="shared" si="18"/>
        <v>3.02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59</v>
      </c>
      <c r="I176" s="100">
        <v>59</v>
      </c>
      <c r="J176" s="100">
        <v>0</v>
      </c>
      <c r="K176" s="100">
        <v>5</v>
      </c>
      <c r="L176" s="100">
        <v>5</v>
      </c>
      <c r="M176" s="100">
        <v>0</v>
      </c>
      <c r="N176" s="100">
        <v>1</v>
      </c>
      <c r="O176" s="100">
        <v>59</v>
      </c>
      <c r="Q176">
        <f t="shared" si="18"/>
        <v>2.36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104</v>
      </c>
      <c r="I177" s="100">
        <v>104</v>
      </c>
      <c r="J177" s="100">
        <v>0</v>
      </c>
      <c r="K177" s="100">
        <v>3</v>
      </c>
      <c r="L177" s="100">
        <v>3</v>
      </c>
      <c r="M177" s="100">
        <v>0</v>
      </c>
      <c r="N177" s="100">
        <v>2</v>
      </c>
      <c r="O177" s="100">
        <v>104</v>
      </c>
      <c r="Q177">
        <f t="shared" si="18"/>
        <v>4.16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99</v>
      </c>
      <c r="I178" s="100">
        <v>99</v>
      </c>
      <c r="J178" s="100">
        <v>0</v>
      </c>
      <c r="K178" s="100">
        <v>8</v>
      </c>
      <c r="L178" s="100">
        <v>8</v>
      </c>
      <c r="M178" s="100">
        <v>0</v>
      </c>
      <c r="N178" s="100">
        <v>1</v>
      </c>
      <c r="O178" s="100">
        <v>99</v>
      </c>
      <c r="Q178">
        <f t="shared" si="18"/>
        <v>3.96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71</v>
      </c>
      <c r="I179" s="100">
        <v>71</v>
      </c>
      <c r="J179" s="100">
        <v>0</v>
      </c>
      <c r="K179" s="100">
        <v>4</v>
      </c>
      <c r="L179" s="100">
        <v>4</v>
      </c>
      <c r="M179" s="100">
        <v>0</v>
      </c>
      <c r="N179" s="100">
        <v>1</v>
      </c>
      <c r="O179" s="100">
        <v>71</v>
      </c>
      <c r="Q179">
        <f t="shared" si="18"/>
        <v>1.42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69</v>
      </c>
      <c r="I180" s="100">
        <v>69</v>
      </c>
      <c r="J180" s="100">
        <v>0</v>
      </c>
      <c r="K180" s="100">
        <v>8</v>
      </c>
      <c r="L180" s="100">
        <v>8</v>
      </c>
      <c r="M180" s="100">
        <v>0</v>
      </c>
      <c r="N180" s="100">
        <v>2</v>
      </c>
      <c r="O180" s="100">
        <v>69</v>
      </c>
      <c r="Q180">
        <f t="shared" si="18"/>
        <v>2.76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118</v>
      </c>
      <c r="I181" s="100">
        <v>118</v>
      </c>
      <c r="J181" s="100">
        <v>0</v>
      </c>
      <c r="K181" s="100">
        <v>12</v>
      </c>
      <c r="L181" s="100">
        <v>12</v>
      </c>
      <c r="M181" s="100">
        <v>0</v>
      </c>
      <c r="N181" s="100">
        <v>1</v>
      </c>
      <c r="O181" s="100">
        <v>118</v>
      </c>
      <c r="Q181">
        <f t="shared" si="18"/>
        <v>4.72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31</v>
      </c>
      <c r="I182" s="100">
        <v>31</v>
      </c>
      <c r="J182" s="100">
        <v>0</v>
      </c>
      <c r="K182" s="100">
        <v>1</v>
      </c>
      <c r="L182" s="100">
        <v>1</v>
      </c>
      <c r="M182" s="100">
        <v>0</v>
      </c>
      <c r="N182" s="100">
        <v>0</v>
      </c>
      <c r="O182" s="100">
        <v>31</v>
      </c>
      <c r="Q182">
        <f t="shared" si="18"/>
        <v>1.24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29</v>
      </c>
      <c r="I183" s="100">
        <v>29</v>
      </c>
      <c r="J183" s="100">
        <v>0</v>
      </c>
      <c r="K183" s="100">
        <v>1</v>
      </c>
      <c r="L183" s="100">
        <v>1</v>
      </c>
      <c r="M183" s="100">
        <v>0</v>
      </c>
      <c r="N183" s="100">
        <v>0</v>
      </c>
      <c r="O183" s="100">
        <v>29</v>
      </c>
      <c r="Q183">
        <f t="shared" si="18"/>
        <v>1.1599999999999999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43</v>
      </c>
      <c r="I184" s="100">
        <v>43</v>
      </c>
      <c r="J184" s="100">
        <v>0</v>
      </c>
      <c r="K184" s="100">
        <v>4</v>
      </c>
      <c r="L184" s="100">
        <v>4</v>
      </c>
      <c r="M184" s="100">
        <v>0</v>
      </c>
      <c r="N184" s="100">
        <v>0</v>
      </c>
      <c r="O184" s="100">
        <v>43</v>
      </c>
      <c r="Q184">
        <f t="shared" si="18"/>
        <v>0.86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68</v>
      </c>
      <c r="I185" s="100">
        <v>65</v>
      </c>
      <c r="J185" s="100">
        <v>3</v>
      </c>
      <c r="K185" s="100">
        <v>5</v>
      </c>
      <c r="L185" s="100">
        <v>4</v>
      </c>
      <c r="M185" s="100">
        <v>1</v>
      </c>
      <c r="N185" s="100">
        <v>0</v>
      </c>
      <c r="O185" s="100">
        <v>65</v>
      </c>
      <c r="Q185">
        <f t="shared" si="18"/>
        <v>2.72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132</v>
      </c>
      <c r="I186" s="100">
        <v>126</v>
      </c>
      <c r="J186" s="100">
        <v>6</v>
      </c>
      <c r="K186" s="100">
        <v>30</v>
      </c>
      <c r="L186" s="100">
        <v>29</v>
      </c>
      <c r="M186" s="100">
        <v>1</v>
      </c>
      <c r="N186" s="100">
        <v>4</v>
      </c>
      <c r="O186" s="100">
        <v>126</v>
      </c>
      <c r="Q186">
        <f t="shared" si="18"/>
        <v>5.28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974</v>
      </c>
      <c r="I187" s="22">
        <f t="shared" si="23"/>
        <v>965</v>
      </c>
      <c r="J187" s="22">
        <f t="shared" si="23"/>
        <v>9</v>
      </c>
      <c r="K187" s="22">
        <f t="shared" si="23"/>
        <v>81</v>
      </c>
      <c r="L187" s="22">
        <f t="shared" si="23"/>
        <v>90</v>
      </c>
      <c r="M187" s="22">
        <f t="shared" si="23"/>
        <v>2</v>
      </c>
      <c r="N187" s="22">
        <f t="shared" si="23"/>
        <v>15</v>
      </c>
      <c r="O187" s="22">
        <f t="shared" si="23"/>
        <v>965</v>
      </c>
      <c r="Q187">
        <f t="shared" si="18"/>
        <v>2.5973333333333333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111</v>
      </c>
      <c r="I188" s="100">
        <v>111</v>
      </c>
      <c r="J188" s="100"/>
      <c r="K188" s="100">
        <v>13</v>
      </c>
      <c r="L188" s="100">
        <v>13</v>
      </c>
      <c r="M188" s="100"/>
      <c r="N188" s="100"/>
      <c r="O188" s="100">
        <v>111</v>
      </c>
      <c r="Q188">
        <f t="shared" si="18"/>
        <v>2.2200000000000002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29</v>
      </c>
      <c r="I189" s="100">
        <v>29</v>
      </c>
      <c r="J189" s="100"/>
      <c r="K189" s="100">
        <v>5</v>
      </c>
      <c r="L189" s="100">
        <v>5</v>
      </c>
      <c r="M189" s="100"/>
      <c r="N189" s="100"/>
      <c r="O189" s="100">
        <v>29</v>
      </c>
      <c r="Q189">
        <f t="shared" si="18"/>
        <v>0.57999999999999996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16</v>
      </c>
      <c r="I190" s="100">
        <v>16</v>
      </c>
      <c r="J190" s="100"/>
      <c r="K190" s="100">
        <v>2</v>
      </c>
      <c r="L190" s="100">
        <v>2</v>
      </c>
      <c r="M190" s="100"/>
      <c r="N190" s="100"/>
      <c r="O190" s="100">
        <v>16</v>
      </c>
      <c r="Q190">
        <f t="shared" si="18"/>
        <v>0.64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20</v>
      </c>
      <c r="I191" s="100">
        <v>20</v>
      </c>
      <c r="J191" s="100"/>
      <c r="K191" s="100">
        <v>2</v>
      </c>
      <c r="L191" s="100">
        <v>2</v>
      </c>
      <c r="M191" s="100"/>
      <c r="N191" s="100"/>
      <c r="O191" s="100">
        <v>20</v>
      </c>
      <c r="Q191">
        <f t="shared" si="18"/>
        <v>0.8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23</v>
      </c>
      <c r="I192" s="100">
        <v>23</v>
      </c>
      <c r="J192" s="100"/>
      <c r="K192" s="100">
        <v>5</v>
      </c>
      <c r="L192" s="100">
        <v>5</v>
      </c>
      <c r="M192" s="100"/>
      <c r="N192" s="100"/>
      <c r="O192" s="100">
        <v>23</v>
      </c>
      <c r="Q192">
        <f t="shared" si="18"/>
        <v>0.92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13</v>
      </c>
      <c r="I193" s="100">
        <v>13</v>
      </c>
      <c r="J193" s="100"/>
      <c r="K193" s="100">
        <v>3</v>
      </c>
      <c r="L193" s="100">
        <v>3</v>
      </c>
      <c r="M193" s="100"/>
      <c r="N193" s="100"/>
      <c r="O193" s="100">
        <v>13</v>
      </c>
      <c r="Q193">
        <f t="shared" si="18"/>
        <v>0.26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4</v>
      </c>
      <c r="I194" s="100">
        <v>4</v>
      </c>
      <c r="J194" s="100"/>
      <c r="K194" s="100"/>
      <c r="L194" s="100"/>
      <c r="M194" s="100"/>
      <c r="N194" s="100"/>
      <c r="O194" s="100">
        <v>4</v>
      </c>
      <c r="Q194">
        <f t="shared" si="18"/>
        <v>0.16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9</v>
      </c>
      <c r="I195" s="100">
        <v>9</v>
      </c>
      <c r="J195" s="100"/>
      <c r="K195" s="100"/>
      <c r="L195" s="100"/>
      <c r="M195" s="100"/>
      <c r="N195" s="100"/>
      <c r="O195" s="100">
        <v>9</v>
      </c>
      <c r="Q195">
        <f t="shared" si="18"/>
        <v>0.36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35</v>
      </c>
      <c r="I196" s="100">
        <v>35</v>
      </c>
      <c r="J196" s="100"/>
      <c r="K196" s="100">
        <v>12</v>
      </c>
      <c r="L196" s="100">
        <v>12</v>
      </c>
      <c r="M196" s="100"/>
      <c r="N196" s="100"/>
      <c r="O196" s="100">
        <v>35</v>
      </c>
      <c r="Q196">
        <f t="shared" si="18"/>
        <v>0.46666666666666667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21</v>
      </c>
      <c r="I197" s="100">
        <v>21</v>
      </c>
      <c r="J197" s="100"/>
      <c r="K197" s="100">
        <v>2</v>
      </c>
      <c r="L197" s="100">
        <v>2</v>
      </c>
      <c r="M197" s="100"/>
      <c r="N197" s="100"/>
      <c r="O197" s="100">
        <v>21</v>
      </c>
      <c r="Q197">
        <f t="shared" si="18"/>
        <v>0.84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24</v>
      </c>
      <c r="I198" s="100">
        <v>24</v>
      </c>
      <c r="J198" s="100"/>
      <c r="K198" s="100">
        <v>1</v>
      </c>
      <c r="L198" s="100">
        <v>1</v>
      </c>
      <c r="M198" s="100"/>
      <c r="N198" s="100"/>
      <c r="O198" s="100">
        <v>24</v>
      </c>
      <c r="Q198">
        <f t="shared" si="18"/>
        <v>0.96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26</v>
      </c>
      <c r="I199" s="100">
        <v>26</v>
      </c>
      <c r="J199" s="100"/>
      <c r="K199" s="100">
        <v>4</v>
      </c>
      <c r="L199" s="100">
        <v>4</v>
      </c>
      <c r="M199" s="100"/>
      <c r="N199" s="100"/>
      <c r="O199" s="100">
        <v>26</v>
      </c>
      <c r="Q199">
        <f t="shared" si="18"/>
        <v>1.04</v>
      </c>
    </row>
    <row r="200" spans="1:17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28</v>
      </c>
      <c r="I200" s="100">
        <v>28</v>
      </c>
      <c r="J200" s="100"/>
      <c r="K200" s="100">
        <v>2</v>
      </c>
      <c r="L200" s="100">
        <v>2</v>
      </c>
      <c r="M200" s="100"/>
      <c r="N200" s="100"/>
      <c r="O200" s="100">
        <v>28</v>
      </c>
      <c r="Q200">
        <f t="shared" si="18"/>
        <v>1.1200000000000001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359</v>
      </c>
      <c r="I201" s="54">
        <f t="shared" si="24"/>
        <v>359</v>
      </c>
      <c r="J201" s="54">
        <f t="shared" si="24"/>
        <v>0</v>
      </c>
      <c r="K201" s="54">
        <f t="shared" si="24"/>
        <v>51</v>
      </c>
      <c r="L201" s="54">
        <f t="shared" si="24"/>
        <v>51</v>
      </c>
      <c r="M201" s="54">
        <f t="shared" si="24"/>
        <v>0</v>
      </c>
      <c r="N201" s="54">
        <f t="shared" si="24"/>
        <v>0</v>
      </c>
      <c r="O201" s="54">
        <f t="shared" si="24"/>
        <v>359</v>
      </c>
      <c r="Q201">
        <f t="shared" si="18"/>
        <v>0.79777777777777781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189">
        <v>2</v>
      </c>
      <c r="I202" s="96">
        <v>2</v>
      </c>
      <c r="J202" s="96"/>
      <c r="K202" s="96">
        <v>2</v>
      </c>
      <c r="L202" s="96">
        <v>2</v>
      </c>
      <c r="M202" s="96"/>
      <c r="N202" s="96"/>
      <c r="O202" s="159"/>
      <c r="Q202">
        <f t="shared" si="18"/>
        <v>0.08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67">
        <v>4</v>
      </c>
      <c r="I203" s="100">
        <v>4</v>
      </c>
      <c r="J203" s="100"/>
      <c r="K203" s="100">
        <v>2</v>
      </c>
      <c r="L203" s="100">
        <v>2</v>
      </c>
      <c r="M203" s="100"/>
      <c r="N203" s="100"/>
      <c r="O203" s="136">
        <v>3</v>
      </c>
      <c r="Q203">
        <f t="shared" si="18"/>
        <v>0.16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67"/>
      <c r="I204" s="100"/>
      <c r="J204" s="100"/>
      <c r="K204" s="100"/>
      <c r="L204" s="100"/>
      <c r="M204" s="100"/>
      <c r="N204" s="100"/>
      <c r="O204" s="136"/>
      <c r="Q204">
        <f t="shared" si="18"/>
        <v>0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67"/>
      <c r="I205" s="100"/>
      <c r="J205" s="100"/>
      <c r="K205" s="100"/>
      <c r="L205" s="100"/>
      <c r="M205" s="100"/>
      <c r="N205" s="100"/>
      <c r="O205" s="136"/>
      <c r="Q205">
        <f t="shared" ref="Q205:Q263" si="25">H205/E205</f>
        <v>0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67">
        <v>4</v>
      </c>
      <c r="I206" s="100">
        <v>4</v>
      </c>
      <c r="J206" s="100"/>
      <c r="K206" s="100">
        <v>2</v>
      </c>
      <c r="L206" s="100">
        <v>2</v>
      </c>
      <c r="M206" s="100"/>
      <c r="N206" s="100"/>
      <c r="O206" s="136">
        <v>4</v>
      </c>
      <c r="Q206">
        <f t="shared" si="25"/>
        <v>0.16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67">
        <v>4</v>
      </c>
      <c r="I207" s="100">
        <v>4</v>
      </c>
      <c r="J207" s="100"/>
      <c r="K207" s="100">
        <v>3</v>
      </c>
      <c r="L207" s="100">
        <v>3</v>
      </c>
      <c r="M207" s="100"/>
      <c r="N207" s="100"/>
      <c r="O207" s="136">
        <v>2</v>
      </c>
      <c r="Q207">
        <f t="shared" si="25"/>
        <v>0.16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67">
        <v>25</v>
      </c>
      <c r="I208" s="100">
        <v>25</v>
      </c>
      <c r="J208" s="100"/>
      <c r="K208" s="100">
        <v>10</v>
      </c>
      <c r="L208" s="100">
        <v>10</v>
      </c>
      <c r="M208" s="100"/>
      <c r="N208" s="100"/>
      <c r="O208" s="136">
        <v>25</v>
      </c>
      <c r="Q208">
        <f t="shared" si="25"/>
        <v>0.5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67">
        <v>54</v>
      </c>
      <c r="I209" s="100">
        <v>54</v>
      </c>
      <c r="J209" s="100"/>
      <c r="K209" s="100">
        <v>14</v>
      </c>
      <c r="L209" s="100">
        <v>14</v>
      </c>
      <c r="M209" s="100"/>
      <c r="N209" s="100"/>
      <c r="O209" s="136">
        <v>54</v>
      </c>
      <c r="Q209">
        <f t="shared" si="25"/>
        <v>0.54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67">
        <v>30</v>
      </c>
      <c r="I210" s="100">
        <v>30</v>
      </c>
      <c r="J210" s="100"/>
      <c r="K210" s="100">
        <v>4</v>
      </c>
      <c r="L210" s="100">
        <v>4</v>
      </c>
      <c r="M210" s="100"/>
      <c r="N210" s="100"/>
      <c r="O210" s="136">
        <v>30</v>
      </c>
      <c r="Q210">
        <f t="shared" si="25"/>
        <v>1.2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67">
        <v>50</v>
      </c>
      <c r="I211" s="100">
        <v>50</v>
      </c>
      <c r="J211" s="100"/>
      <c r="K211" s="100">
        <v>4</v>
      </c>
      <c r="L211" s="100">
        <v>4</v>
      </c>
      <c r="M211" s="100"/>
      <c r="N211" s="100"/>
      <c r="O211" s="136">
        <v>50</v>
      </c>
      <c r="Q211">
        <f t="shared" si="25"/>
        <v>2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67">
        <v>33</v>
      </c>
      <c r="I212" s="100">
        <v>33</v>
      </c>
      <c r="J212" s="100"/>
      <c r="K212" s="100">
        <v>13</v>
      </c>
      <c r="L212" s="100">
        <v>13</v>
      </c>
      <c r="M212" s="100"/>
      <c r="N212" s="100"/>
      <c r="O212" s="136">
        <v>33</v>
      </c>
      <c r="Q212">
        <f t="shared" si="25"/>
        <v>1.32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206</v>
      </c>
      <c r="I213" s="22">
        <f t="shared" si="26"/>
        <v>206</v>
      </c>
      <c r="J213" s="22">
        <f t="shared" si="26"/>
        <v>0</v>
      </c>
      <c r="K213" s="22">
        <f t="shared" si="26"/>
        <v>54</v>
      </c>
      <c r="L213" s="22">
        <f t="shared" si="26"/>
        <v>54</v>
      </c>
      <c r="M213" s="22">
        <f t="shared" si="26"/>
        <v>0</v>
      </c>
      <c r="N213" s="22">
        <f t="shared" si="26"/>
        <v>0</v>
      </c>
      <c r="O213" s="44">
        <f t="shared" si="26"/>
        <v>201</v>
      </c>
      <c r="Q213">
        <f t="shared" si="25"/>
        <v>0.51500000000000001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24</v>
      </c>
      <c r="I214" s="109">
        <v>24</v>
      </c>
      <c r="J214" s="109">
        <v>0</v>
      </c>
      <c r="K214" s="109">
        <v>2</v>
      </c>
      <c r="L214" s="109">
        <v>2</v>
      </c>
      <c r="M214" s="109">
        <v>0</v>
      </c>
      <c r="N214" s="109">
        <v>0</v>
      </c>
      <c r="O214" s="109">
        <v>23</v>
      </c>
      <c r="Q214">
        <f t="shared" si="25"/>
        <v>0.96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31</v>
      </c>
      <c r="I215" s="100">
        <v>31</v>
      </c>
      <c r="J215" s="100">
        <v>0</v>
      </c>
      <c r="K215" s="100">
        <v>4</v>
      </c>
      <c r="L215" s="100">
        <v>4</v>
      </c>
      <c r="M215" s="100">
        <v>0</v>
      </c>
      <c r="N215" s="100">
        <v>0</v>
      </c>
      <c r="O215" s="100">
        <v>30</v>
      </c>
      <c r="Q215">
        <f t="shared" si="25"/>
        <v>1.24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29</v>
      </c>
      <c r="I216" s="100"/>
      <c r="J216" s="100">
        <v>29</v>
      </c>
      <c r="K216" s="100">
        <v>27</v>
      </c>
      <c r="L216" s="100">
        <v>0</v>
      </c>
      <c r="M216" s="100">
        <v>27</v>
      </c>
      <c r="N216" s="100">
        <v>0</v>
      </c>
      <c r="O216" s="100">
        <v>26</v>
      </c>
      <c r="Q216">
        <f t="shared" si="25"/>
        <v>1.1599999999999999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24</v>
      </c>
      <c r="I217" s="100">
        <v>24</v>
      </c>
      <c r="J217" s="100">
        <v>0</v>
      </c>
      <c r="K217" s="100">
        <v>1</v>
      </c>
      <c r="L217" s="100">
        <v>1</v>
      </c>
      <c r="M217" s="100">
        <v>0</v>
      </c>
      <c r="N217" s="100">
        <v>0</v>
      </c>
      <c r="O217" s="100">
        <v>23</v>
      </c>
      <c r="Q217">
        <f t="shared" si="25"/>
        <v>0.96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94</v>
      </c>
      <c r="I218" s="100">
        <v>94</v>
      </c>
      <c r="J218" s="100">
        <v>0</v>
      </c>
      <c r="K218" s="100">
        <v>11</v>
      </c>
      <c r="L218" s="100">
        <v>11</v>
      </c>
      <c r="M218" s="100">
        <v>0</v>
      </c>
      <c r="N218" s="100">
        <v>0</v>
      </c>
      <c r="O218" s="100">
        <v>93</v>
      </c>
      <c r="Q218">
        <f t="shared" si="25"/>
        <v>1.88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22</v>
      </c>
      <c r="I219" s="100">
        <v>22</v>
      </c>
      <c r="J219" s="100">
        <v>0</v>
      </c>
      <c r="K219" s="100">
        <v>1</v>
      </c>
      <c r="L219" s="100">
        <v>1</v>
      </c>
      <c r="M219" s="100">
        <v>0</v>
      </c>
      <c r="N219" s="100">
        <v>0</v>
      </c>
      <c r="O219" s="100">
        <v>22</v>
      </c>
      <c r="Q219">
        <f t="shared" si="25"/>
        <v>0.88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52</v>
      </c>
      <c r="I220" s="100">
        <v>52</v>
      </c>
      <c r="J220" s="100">
        <v>0</v>
      </c>
      <c r="K220" s="100">
        <v>2</v>
      </c>
      <c r="L220" s="100">
        <v>2</v>
      </c>
      <c r="M220" s="100">
        <v>0</v>
      </c>
      <c r="N220" s="100">
        <v>0</v>
      </c>
      <c r="O220" s="100">
        <v>52</v>
      </c>
      <c r="Q220">
        <f t="shared" si="25"/>
        <v>2.08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20</v>
      </c>
      <c r="I221" s="100">
        <v>20</v>
      </c>
      <c r="J221" s="100">
        <v>0</v>
      </c>
      <c r="K221" s="100">
        <v>2</v>
      </c>
      <c r="L221" s="100">
        <v>2</v>
      </c>
      <c r="M221" s="100">
        <v>0</v>
      </c>
      <c r="N221" s="100">
        <v>0</v>
      </c>
      <c r="O221" s="100">
        <v>20</v>
      </c>
      <c r="Q221">
        <f t="shared" si="25"/>
        <v>0.8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22</v>
      </c>
      <c r="I222" s="100">
        <v>22</v>
      </c>
      <c r="J222" s="100">
        <v>0</v>
      </c>
      <c r="K222" s="100">
        <v>1</v>
      </c>
      <c r="L222" s="100">
        <v>1</v>
      </c>
      <c r="M222" s="100">
        <v>0</v>
      </c>
      <c r="N222" s="100">
        <v>0</v>
      </c>
      <c r="O222" s="100">
        <v>22</v>
      </c>
      <c r="Q222">
        <f t="shared" si="25"/>
        <v>0.88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39</v>
      </c>
      <c r="I223" s="100">
        <v>39</v>
      </c>
      <c r="J223" s="100">
        <v>0</v>
      </c>
      <c r="K223" s="100">
        <v>4</v>
      </c>
      <c r="L223" s="100">
        <v>4</v>
      </c>
      <c r="M223" s="100">
        <v>0</v>
      </c>
      <c r="N223" s="100">
        <v>0</v>
      </c>
      <c r="O223" s="100">
        <v>38</v>
      </c>
      <c r="Q223">
        <f t="shared" si="25"/>
        <v>1.56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71</v>
      </c>
      <c r="I224" s="100">
        <v>71</v>
      </c>
      <c r="J224" s="100">
        <v>0</v>
      </c>
      <c r="K224" s="100">
        <v>6</v>
      </c>
      <c r="L224" s="100">
        <v>6</v>
      </c>
      <c r="M224" s="100">
        <v>0</v>
      </c>
      <c r="N224" s="100">
        <v>0</v>
      </c>
      <c r="O224" s="100">
        <v>70</v>
      </c>
      <c r="Q224">
        <f t="shared" si="25"/>
        <v>2.84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49</v>
      </c>
      <c r="I225" s="100">
        <v>49</v>
      </c>
      <c r="J225" s="100">
        <v>0</v>
      </c>
      <c r="K225" s="100">
        <v>5</v>
      </c>
      <c r="L225" s="100">
        <v>5</v>
      </c>
      <c r="M225" s="100">
        <v>0</v>
      </c>
      <c r="N225" s="100">
        <v>0</v>
      </c>
      <c r="O225" s="100">
        <v>48</v>
      </c>
      <c r="Q225">
        <f t="shared" si="25"/>
        <v>1.96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45</v>
      </c>
      <c r="I226" s="100">
        <v>45</v>
      </c>
      <c r="J226" s="100">
        <v>0</v>
      </c>
      <c r="K226" s="100">
        <v>6</v>
      </c>
      <c r="L226" s="100">
        <v>6</v>
      </c>
      <c r="M226" s="100">
        <v>0</v>
      </c>
      <c r="N226" s="100">
        <v>0</v>
      </c>
      <c r="O226" s="100">
        <v>41</v>
      </c>
      <c r="Q226">
        <f t="shared" si="25"/>
        <v>1.8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522</v>
      </c>
      <c r="I227" s="22">
        <f t="shared" si="27"/>
        <v>493</v>
      </c>
      <c r="J227" s="22">
        <f t="shared" si="27"/>
        <v>29</v>
      </c>
      <c r="K227" s="22">
        <f t="shared" si="27"/>
        <v>72</v>
      </c>
      <c r="L227" s="22">
        <f t="shared" si="27"/>
        <v>45</v>
      </c>
      <c r="M227" s="22">
        <f t="shared" si="27"/>
        <v>27</v>
      </c>
      <c r="N227" s="22">
        <f t="shared" si="27"/>
        <v>0</v>
      </c>
      <c r="O227" s="22">
        <f t="shared" si="27"/>
        <v>508</v>
      </c>
      <c r="Q227">
        <f t="shared" si="25"/>
        <v>1.4914285714285713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53</v>
      </c>
      <c r="I228" s="100">
        <v>53</v>
      </c>
      <c r="J228" s="100"/>
      <c r="K228" s="100">
        <v>5</v>
      </c>
      <c r="L228" s="100">
        <v>5</v>
      </c>
      <c r="M228" s="100"/>
      <c r="N228" s="100"/>
      <c r="O228" s="100"/>
      <c r="Q228">
        <f t="shared" si="25"/>
        <v>1.06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89</v>
      </c>
      <c r="I229" s="100">
        <v>89</v>
      </c>
      <c r="J229" s="100"/>
      <c r="K229" s="100">
        <v>7</v>
      </c>
      <c r="L229" s="100">
        <v>7</v>
      </c>
      <c r="M229" s="100"/>
      <c r="N229" s="100"/>
      <c r="O229" s="100"/>
      <c r="Q229">
        <f t="shared" si="25"/>
        <v>1.1866666666666668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42</v>
      </c>
      <c r="I230" s="100">
        <v>42</v>
      </c>
      <c r="J230" s="100"/>
      <c r="K230" s="100">
        <v>3</v>
      </c>
      <c r="L230" s="100">
        <v>3</v>
      </c>
      <c r="M230" s="100"/>
      <c r="N230" s="100"/>
      <c r="O230" s="100"/>
      <c r="Q230">
        <f t="shared" si="25"/>
        <v>0.84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21</v>
      </c>
      <c r="I231" s="100">
        <v>21</v>
      </c>
      <c r="J231" s="100"/>
      <c r="K231" s="100">
        <v>1</v>
      </c>
      <c r="L231" s="100">
        <v>1</v>
      </c>
      <c r="M231" s="100"/>
      <c r="N231" s="100"/>
      <c r="O231" s="100"/>
      <c r="Q231">
        <f t="shared" si="25"/>
        <v>0.84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35</v>
      </c>
      <c r="I232" s="100">
        <v>35</v>
      </c>
      <c r="J232" s="100"/>
      <c r="K232" s="100">
        <v>7</v>
      </c>
      <c r="L232" s="100">
        <v>7</v>
      </c>
      <c r="M232" s="100"/>
      <c r="N232" s="100"/>
      <c r="O232" s="100"/>
      <c r="Q232">
        <f t="shared" si="25"/>
        <v>1.4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54</v>
      </c>
      <c r="I233" s="100">
        <v>54</v>
      </c>
      <c r="J233" s="100"/>
      <c r="K233" s="100">
        <v>7</v>
      </c>
      <c r="L233" s="100">
        <v>7</v>
      </c>
      <c r="M233" s="100"/>
      <c r="N233" s="100"/>
      <c r="O233" s="100"/>
      <c r="Q233">
        <f t="shared" si="25"/>
        <v>2.16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33</v>
      </c>
      <c r="I234" s="100">
        <v>33</v>
      </c>
      <c r="J234" s="100"/>
      <c r="K234" s="100">
        <v>3</v>
      </c>
      <c r="L234" s="100">
        <v>3</v>
      </c>
      <c r="M234" s="100"/>
      <c r="N234" s="100"/>
      <c r="O234" s="100"/>
      <c r="Q234">
        <f t="shared" si="25"/>
        <v>1.32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44</v>
      </c>
      <c r="I235" s="100">
        <v>44</v>
      </c>
      <c r="J235" s="100"/>
      <c r="K235" s="100">
        <v>3</v>
      </c>
      <c r="L235" s="100">
        <v>3</v>
      </c>
      <c r="M235" s="100"/>
      <c r="N235" s="100"/>
      <c r="O235" s="100"/>
      <c r="Q235">
        <f t="shared" si="25"/>
        <v>1.76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26</v>
      </c>
      <c r="I236" s="100">
        <v>26</v>
      </c>
      <c r="J236" s="100"/>
      <c r="K236" s="100">
        <v>4</v>
      </c>
      <c r="L236" s="100">
        <v>4</v>
      </c>
      <c r="M236" s="100"/>
      <c r="N236" s="100"/>
      <c r="O236" s="100"/>
      <c r="Q236">
        <f t="shared" si="25"/>
        <v>1.04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21</v>
      </c>
      <c r="I237" s="100">
        <v>21</v>
      </c>
      <c r="J237" s="100"/>
      <c r="K237" s="100">
        <v>1</v>
      </c>
      <c r="L237" s="100">
        <v>1</v>
      </c>
      <c r="M237" s="100"/>
      <c r="N237" s="100"/>
      <c r="O237" s="100"/>
      <c r="Q237">
        <f t="shared" si="25"/>
        <v>0.84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47</v>
      </c>
      <c r="I238" s="100">
        <v>47</v>
      </c>
      <c r="J238" s="100"/>
      <c r="K238" s="100">
        <v>4</v>
      </c>
      <c r="L238" s="100">
        <v>4</v>
      </c>
      <c r="M238" s="100"/>
      <c r="N238" s="100"/>
      <c r="O238" s="100"/>
      <c r="Q238">
        <f t="shared" si="25"/>
        <v>1.88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465</v>
      </c>
      <c r="I239" s="22">
        <f t="shared" si="28"/>
        <v>465</v>
      </c>
      <c r="J239" s="22">
        <f t="shared" si="28"/>
        <v>0</v>
      </c>
      <c r="K239" s="22">
        <f t="shared" si="28"/>
        <v>45</v>
      </c>
      <c r="L239" s="22">
        <f t="shared" si="28"/>
        <v>45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1.24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66</v>
      </c>
      <c r="I240" s="100">
        <v>66</v>
      </c>
      <c r="J240" s="100">
        <v>0</v>
      </c>
      <c r="K240" s="100">
        <v>3</v>
      </c>
      <c r="L240" s="100">
        <v>3</v>
      </c>
      <c r="M240" s="100">
        <v>0</v>
      </c>
      <c r="N240" s="100">
        <v>0</v>
      </c>
      <c r="O240" s="100">
        <v>33</v>
      </c>
      <c r="Q240">
        <f t="shared" si="25"/>
        <v>2.64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19</v>
      </c>
      <c r="I241" s="100">
        <v>19</v>
      </c>
      <c r="J241" s="100">
        <v>0</v>
      </c>
      <c r="K241" s="100">
        <v>0</v>
      </c>
      <c r="L241" s="100">
        <v>0</v>
      </c>
      <c r="M241" s="100">
        <v>0</v>
      </c>
      <c r="N241" s="100">
        <v>0</v>
      </c>
      <c r="O241" s="100">
        <v>10</v>
      </c>
      <c r="Q241">
        <f t="shared" si="25"/>
        <v>0.76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72</v>
      </c>
      <c r="I242" s="100">
        <v>72</v>
      </c>
      <c r="J242" s="100">
        <v>0</v>
      </c>
      <c r="K242" s="100">
        <v>3</v>
      </c>
      <c r="L242" s="100">
        <v>3</v>
      </c>
      <c r="M242" s="100">
        <v>0</v>
      </c>
      <c r="N242" s="100">
        <v>1</v>
      </c>
      <c r="O242" s="100">
        <v>36</v>
      </c>
      <c r="Q242">
        <f t="shared" si="25"/>
        <v>2.88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60</v>
      </c>
      <c r="I243" s="100">
        <v>60</v>
      </c>
      <c r="J243" s="100">
        <v>0</v>
      </c>
      <c r="K243" s="100">
        <v>5</v>
      </c>
      <c r="L243" s="100">
        <v>5</v>
      </c>
      <c r="M243" s="100">
        <v>0</v>
      </c>
      <c r="N243" s="100">
        <v>0</v>
      </c>
      <c r="O243" s="100">
        <v>32</v>
      </c>
      <c r="Q243">
        <f t="shared" si="25"/>
        <v>2.4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44</v>
      </c>
      <c r="I244" s="100">
        <v>44</v>
      </c>
      <c r="J244" s="100">
        <v>0</v>
      </c>
      <c r="K244" s="100">
        <v>5</v>
      </c>
      <c r="L244" s="100">
        <v>5</v>
      </c>
      <c r="M244" s="100">
        <v>0</v>
      </c>
      <c r="N244" s="100">
        <v>0</v>
      </c>
      <c r="O244" s="100">
        <v>22</v>
      </c>
      <c r="Q244">
        <f t="shared" si="25"/>
        <v>1.76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45</v>
      </c>
      <c r="I245" s="100">
        <v>45</v>
      </c>
      <c r="J245" s="100">
        <v>0</v>
      </c>
      <c r="K245" s="100">
        <v>3</v>
      </c>
      <c r="L245" s="100">
        <v>3</v>
      </c>
      <c r="M245" s="100">
        <v>0</v>
      </c>
      <c r="N245" s="100">
        <v>0</v>
      </c>
      <c r="O245" s="100">
        <v>23</v>
      </c>
      <c r="Q245">
        <f t="shared" si="25"/>
        <v>1.8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36</v>
      </c>
      <c r="I246" s="100">
        <v>36</v>
      </c>
      <c r="J246" s="100">
        <v>0</v>
      </c>
      <c r="K246" s="100">
        <v>3</v>
      </c>
      <c r="L246" s="100">
        <v>3</v>
      </c>
      <c r="M246" s="100">
        <v>0</v>
      </c>
      <c r="N246" s="100">
        <v>0</v>
      </c>
      <c r="O246" s="100">
        <v>16</v>
      </c>
      <c r="Q246">
        <f t="shared" si="25"/>
        <v>0.72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342</v>
      </c>
      <c r="I247" s="22">
        <f t="shared" si="29"/>
        <v>342</v>
      </c>
      <c r="J247" s="22">
        <f t="shared" si="29"/>
        <v>0</v>
      </c>
      <c r="K247" s="22">
        <f t="shared" si="29"/>
        <v>22</v>
      </c>
      <c r="L247" s="22">
        <f t="shared" si="29"/>
        <v>22</v>
      </c>
      <c r="M247" s="22">
        <f t="shared" si="29"/>
        <v>0</v>
      </c>
      <c r="N247" s="22">
        <f t="shared" si="29"/>
        <v>1</v>
      </c>
      <c r="O247" s="22">
        <f t="shared" si="29"/>
        <v>172</v>
      </c>
      <c r="Q247">
        <f t="shared" si="25"/>
        <v>1.71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59</v>
      </c>
      <c r="I248" s="100">
        <v>59</v>
      </c>
      <c r="J248" s="100">
        <v>0</v>
      </c>
      <c r="K248" s="100">
        <v>14</v>
      </c>
      <c r="L248" s="100">
        <v>14</v>
      </c>
      <c r="M248" s="100">
        <v>0</v>
      </c>
      <c r="N248" s="100">
        <v>1</v>
      </c>
      <c r="O248" s="100">
        <v>0</v>
      </c>
      <c r="Q248">
        <f t="shared" si="25"/>
        <v>2.36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22</v>
      </c>
      <c r="I249" s="100">
        <v>22</v>
      </c>
      <c r="J249" s="100">
        <v>0</v>
      </c>
      <c r="K249" s="100">
        <v>2</v>
      </c>
      <c r="L249" s="100">
        <v>2</v>
      </c>
      <c r="M249" s="100">
        <v>0</v>
      </c>
      <c r="N249" s="100">
        <v>1</v>
      </c>
      <c r="O249" s="100">
        <v>0</v>
      </c>
      <c r="Q249">
        <f t="shared" si="25"/>
        <v>0.88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5</v>
      </c>
      <c r="I250" s="100">
        <v>5</v>
      </c>
      <c r="J250" s="100">
        <v>0</v>
      </c>
      <c r="K250" s="100">
        <v>3</v>
      </c>
      <c r="L250" s="100">
        <v>3</v>
      </c>
      <c r="M250" s="100">
        <v>0</v>
      </c>
      <c r="N250" s="100">
        <v>0</v>
      </c>
      <c r="O250" s="100">
        <v>0</v>
      </c>
      <c r="Q250">
        <f t="shared" si="25"/>
        <v>0.1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31</v>
      </c>
      <c r="I251" s="100">
        <v>28</v>
      </c>
      <c r="J251" s="100">
        <v>3</v>
      </c>
      <c r="K251" s="100">
        <v>9</v>
      </c>
      <c r="L251" s="100">
        <v>9</v>
      </c>
      <c r="M251" s="100">
        <v>0</v>
      </c>
      <c r="N251" s="100">
        <v>0</v>
      </c>
      <c r="O251" s="100">
        <v>0</v>
      </c>
      <c r="Q251">
        <f t="shared" si="25"/>
        <v>0.62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19</v>
      </c>
      <c r="I252" s="100">
        <v>19</v>
      </c>
      <c r="J252" s="100">
        <v>0</v>
      </c>
      <c r="K252" s="100">
        <v>3</v>
      </c>
      <c r="L252" s="100">
        <v>3</v>
      </c>
      <c r="M252" s="100">
        <v>0</v>
      </c>
      <c r="N252" s="100">
        <v>0</v>
      </c>
      <c r="O252" s="100">
        <v>0</v>
      </c>
      <c r="Q252">
        <f t="shared" si="25"/>
        <v>0.76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50</v>
      </c>
      <c r="I253" s="100">
        <v>50</v>
      </c>
      <c r="J253" s="100">
        <v>0</v>
      </c>
      <c r="K253" s="100">
        <v>26</v>
      </c>
      <c r="L253" s="100">
        <v>26</v>
      </c>
      <c r="M253" s="100">
        <v>0</v>
      </c>
      <c r="N253" s="100">
        <v>0</v>
      </c>
      <c r="O253" s="100">
        <v>0</v>
      </c>
      <c r="Q253">
        <f t="shared" si="25"/>
        <v>1.1111111111111112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186</v>
      </c>
      <c r="I254" s="22">
        <f t="shared" si="30"/>
        <v>183</v>
      </c>
      <c r="J254" s="22">
        <f t="shared" si="30"/>
        <v>3</v>
      </c>
      <c r="K254" s="22">
        <f t="shared" si="30"/>
        <v>57</v>
      </c>
      <c r="L254" s="22">
        <f t="shared" si="30"/>
        <v>57</v>
      </c>
      <c r="M254" s="22">
        <f t="shared" si="30"/>
        <v>0</v>
      </c>
      <c r="N254" s="22">
        <f t="shared" si="30"/>
        <v>2</v>
      </c>
      <c r="O254" s="22">
        <f t="shared" si="30"/>
        <v>0</v>
      </c>
      <c r="Q254">
        <f t="shared" si="25"/>
        <v>0.84545454545454546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67</v>
      </c>
      <c r="I255" s="100">
        <v>67</v>
      </c>
      <c r="J255" s="100"/>
      <c r="K255" s="100">
        <v>1</v>
      </c>
      <c r="L255" s="100">
        <v>1</v>
      </c>
      <c r="M255" s="100"/>
      <c r="N255" s="100">
        <v>1</v>
      </c>
      <c r="O255" s="100"/>
      <c r="Q255">
        <f t="shared" si="25"/>
        <v>2.68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96</v>
      </c>
      <c r="I256" s="100">
        <v>96</v>
      </c>
      <c r="J256" s="100"/>
      <c r="K256" s="100">
        <v>10</v>
      </c>
      <c r="L256" s="100">
        <v>10</v>
      </c>
      <c r="M256" s="100"/>
      <c r="N256" s="100">
        <v>1</v>
      </c>
      <c r="O256" s="100"/>
      <c r="Q256">
        <f t="shared" si="25"/>
        <v>1.28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163</v>
      </c>
      <c r="I257" s="30">
        <f t="shared" si="31"/>
        <v>163</v>
      </c>
      <c r="J257" s="30">
        <f t="shared" si="31"/>
        <v>0</v>
      </c>
      <c r="K257" s="30">
        <f t="shared" si="31"/>
        <v>11</v>
      </c>
      <c r="L257" s="30">
        <f t="shared" si="31"/>
        <v>11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1.63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94</v>
      </c>
      <c r="I258" s="167">
        <v>94</v>
      </c>
      <c r="J258" s="167">
        <v>0</v>
      </c>
      <c r="K258" s="167">
        <v>7</v>
      </c>
      <c r="L258" s="167">
        <v>7</v>
      </c>
      <c r="M258" s="167">
        <v>0</v>
      </c>
      <c r="N258" s="167">
        <v>0</v>
      </c>
      <c r="O258" s="167">
        <v>69</v>
      </c>
      <c r="Q258">
        <f t="shared" si="25"/>
        <v>3.76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101</v>
      </c>
      <c r="I259" s="167">
        <v>101</v>
      </c>
      <c r="J259" s="167">
        <v>0</v>
      </c>
      <c r="K259" s="167">
        <v>5</v>
      </c>
      <c r="L259" s="167">
        <v>5</v>
      </c>
      <c r="M259" s="167">
        <v>0</v>
      </c>
      <c r="N259" s="167">
        <v>0</v>
      </c>
      <c r="O259" s="167">
        <v>61</v>
      </c>
      <c r="Q259">
        <f t="shared" si="25"/>
        <v>2.02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195</v>
      </c>
      <c r="I260" s="22">
        <f t="shared" si="32"/>
        <v>195</v>
      </c>
      <c r="J260" s="22">
        <f t="shared" si="32"/>
        <v>0</v>
      </c>
      <c r="K260" s="22">
        <f t="shared" si="32"/>
        <v>12</v>
      </c>
      <c r="L260" s="22">
        <f t="shared" si="32"/>
        <v>12</v>
      </c>
      <c r="M260" s="22">
        <f t="shared" si="32"/>
        <v>0</v>
      </c>
      <c r="N260" s="22">
        <f t="shared" si="32"/>
        <v>0</v>
      </c>
      <c r="O260" s="22">
        <f t="shared" si="32"/>
        <v>130</v>
      </c>
      <c r="Q260">
        <f t="shared" si="25"/>
        <v>2.6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62</v>
      </c>
      <c r="I261" s="100">
        <v>62</v>
      </c>
      <c r="J261" s="100">
        <v>0</v>
      </c>
      <c r="K261" s="100">
        <v>13</v>
      </c>
      <c r="L261" s="100">
        <v>13</v>
      </c>
      <c r="M261" s="100">
        <v>0</v>
      </c>
      <c r="N261" s="100">
        <v>2</v>
      </c>
      <c r="O261" s="100">
        <v>27</v>
      </c>
      <c r="Q261">
        <f t="shared" si="25"/>
        <v>2.48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44</v>
      </c>
      <c r="I262" s="100">
        <v>44</v>
      </c>
      <c r="J262" s="100">
        <v>0</v>
      </c>
      <c r="K262" s="100">
        <v>1</v>
      </c>
      <c r="L262" s="100">
        <v>1</v>
      </c>
      <c r="M262" s="100">
        <v>0</v>
      </c>
      <c r="N262" s="100">
        <v>0</v>
      </c>
      <c r="O262" s="100">
        <v>12</v>
      </c>
      <c r="Q262">
        <f t="shared" si="25"/>
        <v>1.76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>SUM(F261:F262)</f>
        <v>50</v>
      </c>
      <c r="G263" s="22">
        <f t="shared" ref="G263:O263" si="33">SUM(G261:G262)</f>
        <v>0</v>
      </c>
      <c r="H263" s="22">
        <f t="shared" si="33"/>
        <v>106</v>
      </c>
      <c r="I263" s="22">
        <f t="shared" si="33"/>
        <v>106</v>
      </c>
      <c r="J263" s="22">
        <f t="shared" si="33"/>
        <v>0</v>
      </c>
      <c r="K263" s="22">
        <f t="shared" si="33"/>
        <v>14</v>
      </c>
      <c r="L263" s="22">
        <f t="shared" si="33"/>
        <v>14</v>
      </c>
      <c r="M263" s="22">
        <f t="shared" si="33"/>
        <v>0</v>
      </c>
      <c r="N263" s="22">
        <f t="shared" si="33"/>
        <v>2</v>
      </c>
      <c r="O263" s="22">
        <f t="shared" si="33"/>
        <v>39</v>
      </c>
      <c r="Q263">
        <f t="shared" si="25"/>
        <v>2.12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8711</v>
      </c>
      <c r="I264" s="124">
        <f t="shared" si="34"/>
        <v>8560</v>
      </c>
      <c r="J264" s="124">
        <f t="shared" si="34"/>
        <v>74</v>
      </c>
      <c r="K264" s="124">
        <f t="shared" si="34"/>
        <v>1107</v>
      </c>
      <c r="L264" s="124">
        <f t="shared" si="34"/>
        <v>1087</v>
      </c>
      <c r="M264" s="124">
        <f t="shared" si="34"/>
        <v>37</v>
      </c>
      <c r="N264" s="124">
        <f t="shared" si="34"/>
        <v>87</v>
      </c>
      <c r="O264" s="124">
        <f t="shared" si="34"/>
        <v>6714</v>
      </c>
      <c r="Q264">
        <f>H264/E264</f>
        <v>1.2479942693409742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70" zoomScaleNormal="40" zoomScaleSheetLayoutView="70" workbookViewId="0">
      <pane xSplit="4" ySplit="12" topLeftCell="E242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1"/>
      <c r="L11" s="317" t="s">
        <v>9</v>
      </c>
      <c r="M11" s="317"/>
      <c r="N11" s="311"/>
      <c r="O11" s="313"/>
    </row>
    <row r="12" spans="1:17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36</v>
      </c>
      <c r="I13" s="100">
        <v>36</v>
      </c>
      <c r="J13" s="100"/>
      <c r="K13" s="100">
        <v>6</v>
      </c>
      <c r="L13" s="100">
        <v>6</v>
      </c>
      <c r="M13" s="100"/>
      <c r="N13" s="100">
        <v>0</v>
      </c>
      <c r="O13" s="100">
        <v>29</v>
      </c>
      <c r="Q13">
        <f t="shared" ref="Q13:Q76" si="0">H13/E13</f>
        <v>0.72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154</v>
      </c>
      <c r="I14" s="100">
        <v>154</v>
      </c>
      <c r="J14" s="100"/>
      <c r="K14" s="100">
        <v>12</v>
      </c>
      <c r="L14" s="100">
        <v>12</v>
      </c>
      <c r="M14" s="100"/>
      <c r="N14" s="100">
        <v>1</v>
      </c>
      <c r="O14" s="100">
        <v>133</v>
      </c>
      <c r="Q14">
        <f t="shared" si="0"/>
        <v>3.08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169</v>
      </c>
      <c r="I15" s="100">
        <v>169</v>
      </c>
      <c r="J15" s="100"/>
      <c r="K15" s="100">
        <v>7</v>
      </c>
      <c r="L15" s="100">
        <v>7</v>
      </c>
      <c r="M15" s="100"/>
      <c r="N15" s="100">
        <v>0</v>
      </c>
      <c r="O15" s="100">
        <v>143</v>
      </c>
      <c r="Q15">
        <f t="shared" si="0"/>
        <v>3.38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244</v>
      </c>
      <c r="I16" s="100">
        <v>244</v>
      </c>
      <c r="J16" s="100"/>
      <c r="K16" s="100">
        <v>3</v>
      </c>
      <c r="L16" s="100">
        <v>3</v>
      </c>
      <c r="M16" s="100"/>
      <c r="N16" s="100">
        <v>1</v>
      </c>
      <c r="O16" s="100">
        <v>224</v>
      </c>
      <c r="Q16">
        <f t="shared" si="0"/>
        <v>9.76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27</v>
      </c>
      <c r="I17" s="100"/>
      <c r="J17" s="100">
        <v>27</v>
      </c>
      <c r="K17" s="100">
        <v>5</v>
      </c>
      <c r="L17" s="100"/>
      <c r="M17" s="100">
        <v>5</v>
      </c>
      <c r="N17" s="100">
        <v>0</v>
      </c>
      <c r="O17" s="100">
        <v>20</v>
      </c>
      <c r="Q17">
        <f t="shared" si="0"/>
        <v>1.08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103</v>
      </c>
      <c r="I18" s="100">
        <v>103</v>
      </c>
      <c r="J18" s="100"/>
      <c r="K18" s="100">
        <v>2</v>
      </c>
      <c r="L18" s="100">
        <v>2</v>
      </c>
      <c r="M18" s="100"/>
      <c r="N18" s="100">
        <v>0</v>
      </c>
      <c r="O18" s="100">
        <v>85</v>
      </c>
      <c r="Q18">
        <f t="shared" si="0"/>
        <v>4.12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733</v>
      </c>
      <c r="I19" s="22">
        <f t="shared" si="1"/>
        <v>706</v>
      </c>
      <c r="J19" s="22">
        <f t="shared" si="1"/>
        <v>27</v>
      </c>
      <c r="K19" s="22">
        <f t="shared" si="1"/>
        <v>35</v>
      </c>
      <c r="L19" s="22">
        <f t="shared" si="1"/>
        <v>30</v>
      </c>
      <c r="M19" s="22">
        <f t="shared" si="1"/>
        <v>5</v>
      </c>
      <c r="N19" s="22">
        <f t="shared" si="1"/>
        <v>2</v>
      </c>
      <c r="O19" s="22">
        <f t="shared" si="1"/>
        <v>634</v>
      </c>
      <c r="Q19">
        <f t="shared" si="0"/>
        <v>3.2577777777777777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00">
        <v>95</v>
      </c>
      <c r="I20" s="100">
        <v>95</v>
      </c>
      <c r="J20" s="100"/>
      <c r="K20" s="100">
        <v>1</v>
      </c>
      <c r="L20" s="100">
        <v>1</v>
      </c>
      <c r="M20" s="100"/>
      <c r="N20" s="100"/>
      <c r="O20" s="100">
        <v>95</v>
      </c>
      <c r="Q20">
        <f t="shared" si="0"/>
        <v>3.8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00">
        <v>312</v>
      </c>
      <c r="I21" s="100">
        <v>312</v>
      </c>
      <c r="J21" s="100"/>
      <c r="K21" s="100">
        <v>16</v>
      </c>
      <c r="L21" s="100">
        <v>16</v>
      </c>
      <c r="M21" s="100"/>
      <c r="N21" s="100">
        <v>1</v>
      </c>
      <c r="O21" s="100">
        <v>312</v>
      </c>
      <c r="Q21">
        <f t="shared" si="0"/>
        <v>12.48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00">
        <v>1815</v>
      </c>
      <c r="I22" s="100">
        <v>1815</v>
      </c>
      <c r="J22" s="100"/>
      <c r="K22" s="100">
        <v>70</v>
      </c>
      <c r="L22" s="100">
        <v>70</v>
      </c>
      <c r="M22" s="100"/>
      <c r="N22" s="100">
        <v>8</v>
      </c>
      <c r="O22" s="100">
        <v>1815</v>
      </c>
      <c r="Q22">
        <f t="shared" si="0"/>
        <v>12.1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00">
        <v>104</v>
      </c>
      <c r="I23" s="100">
        <v>104</v>
      </c>
      <c r="J23" s="100"/>
      <c r="K23" s="100">
        <v>4</v>
      </c>
      <c r="L23" s="100">
        <v>4</v>
      </c>
      <c r="M23" s="100"/>
      <c r="N23" s="100"/>
      <c r="O23" s="100">
        <v>104</v>
      </c>
      <c r="Q23">
        <f t="shared" si="0"/>
        <v>4.16</v>
      </c>
    </row>
    <row r="24" spans="1:17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00">
        <v>185</v>
      </c>
      <c r="I24" s="100">
        <v>185</v>
      </c>
      <c r="J24" s="100"/>
      <c r="K24" s="100">
        <v>8</v>
      </c>
      <c r="L24" s="100">
        <v>8</v>
      </c>
      <c r="M24" s="100"/>
      <c r="N24" s="100"/>
      <c r="O24" s="100">
        <v>185</v>
      </c>
      <c r="Q24">
        <f t="shared" si="0"/>
        <v>7.4</v>
      </c>
    </row>
    <row r="25" spans="1:17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00">
        <v>113</v>
      </c>
      <c r="I25" s="100">
        <v>113</v>
      </c>
      <c r="J25" s="100"/>
      <c r="K25" s="100">
        <v>4</v>
      </c>
      <c r="L25" s="100">
        <v>4</v>
      </c>
      <c r="M25" s="100"/>
      <c r="N25" s="100"/>
      <c r="O25" s="100">
        <v>113</v>
      </c>
      <c r="Q25">
        <f t="shared" si="0"/>
        <v>4.5199999999999996</v>
      </c>
    </row>
    <row r="26" spans="1:17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00">
        <v>79</v>
      </c>
      <c r="I26" s="100">
        <v>79</v>
      </c>
      <c r="J26" s="100"/>
      <c r="K26" s="100">
        <v>1</v>
      </c>
      <c r="L26" s="100">
        <v>1</v>
      </c>
      <c r="M26" s="100"/>
      <c r="N26" s="100">
        <v>1</v>
      </c>
      <c r="O26" s="100">
        <v>79</v>
      </c>
      <c r="Q26">
        <f t="shared" si="0"/>
        <v>3.16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2703</v>
      </c>
      <c r="I27" s="22">
        <f t="shared" si="2"/>
        <v>2703</v>
      </c>
      <c r="J27" s="22">
        <f t="shared" si="2"/>
        <v>0</v>
      </c>
      <c r="K27" s="22">
        <f t="shared" si="2"/>
        <v>104</v>
      </c>
      <c r="L27" s="22">
        <f t="shared" si="2"/>
        <v>104</v>
      </c>
      <c r="M27" s="22">
        <f t="shared" si="2"/>
        <v>0</v>
      </c>
      <c r="N27" s="22">
        <f t="shared" si="2"/>
        <v>10</v>
      </c>
      <c r="O27" s="22">
        <f t="shared" si="2"/>
        <v>2703</v>
      </c>
      <c r="Q27">
        <f t="shared" si="0"/>
        <v>9.01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86</v>
      </c>
      <c r="I28" s="18">
        <v>86</v>
      </c>
      <c r="J28" s="18">
        <v>0</v>
      </c>
      <c r="K28" s="18">
        <v>2</v>
      </c>
      <c r="L28" s="18">
        <v>2</v>
      </c>
      <c r="M28" s="18">
        <v>0</v>
      </c>
      <c r="N28" s="18">
        <v>1</v>
      </c>
      <c r="O28" s="18">
        <v>86</v>
      </c>
      <c r="Q28">
        <f t="shared" si="0"/>
        <v>3.44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132</v>
      </c>
      <c r="I29" s="18">
        <v>132</v>
      </c>
      <c r="J29" s="18">
        <v>0</v>
      </c>
      <c r="K29" s="18">
        <v>3</v>
      </c>
      <c r="L29" s="18">
        <v>3</v>
      </c>
      <c r="M29" s="18">
        <v>0</v>
      </c>
      <c r="N29" s="18">
        <v>2</v>
      </c>
      <c r="O29" s="18">
        <v>132</v>
      </c>
      <c r="Q29">
        <f t="shared" si="0"/>
        <v>2.64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271</v>
      </c>
      <c r="I30" s="18">
        <v>271</v>
      </c>
      <c r="J30" s="18">
        <v>0</v>
      </c>
      <c r="K30" s="18">
        <v>23</v>
      </c>
      <c r="L30" s="18">
        <v>23</v>
      </c>
      <c r="M30" s="18">
        <v>0</v>
      </c>
      <c r="N30" s="18">
        <v>6</v>
      </c>
      <c r="O30" s="18">
        <v>269</v>
      </c>
      <c r="Q30">
        <f t="shared" si="0"/>
        <v>5.42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253</v>
      </c>
      <c r="I31" s="18">
        <v>253</v>
      </c>
      <c r="J31" s="18">
        <v>0</v>
      </c>
      <c r="K31" s="18">
        <v>31</v>
      </c>
      <c r="L31" s="18">
        <v>31</v>
      </c>
      <c r="M31" s="18">
        <v>0</v>
      </c>
      <c r="N31" s="18">
        <v>3</v>
      </c>
      <c r="O31" s="18">
        <v>252</v>
      </c>
      <c r="Q31">
        <f t="shared" si="0"/>
        <v>5.0599999999999996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193</v>
      </c>
      <c r="I32" s="18">
        <v>193</v>
      </c>
      <c r="J32" s="18">
        <v>0</v>
      </c>
      <c r="K32" s="18">
        <v>4</v>
      </c>
      <c r="L32" s="18">
        <v>4</v>
      </c>
      <c r="M32" s="18">
        <v>0</v>
      </c>
      <c r="N32" s="18">
        <v>3</v>
      </c>
      <c r="O32" s="18">
        <v>193</v>
      </c>
      <c r="Q32">
        <f t="shared" si="0"/>
        <v>7.72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935</v>
      </c>
      <c r="I33" s="22">
        <f t="shared" si="3"/>
        <v>935</v>
      </c>
      <c r="J33" s="22">
        <f t="shared" si="3"/>
        <v>0</v>
      </c>
      <c r="K33" s="22">
        <f t="shared" si="3"/>
        <v>63</v>
      </c>
      <c r="L33" s="22">
        <f t="shared" si="3"/>
        <v>63</v>
      </c>
      <c r="M33" s="22">
        <f t="shared" si="3"/>
        <v>0</v>
      </c>
      <c r="N33" s="22">
        <f t="shared" si="3"/>
        <v>15</v>
      </c>
      <c r="O33" s="22">
        <f t="shared" si="3"/>
        <v>932</v>
      </c>
      <c r="Q33">
        <f t="shared" si="0"/>
        <v>4.6749999999999998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27</v>
      </c>
      <c r="I34" s="100">
        <v>27</v>
      </c>
      <c r="J34" s="100">
        <v>0</v>
      </c>
      <c r="K34" s="100">
        <v>1</v>
      </c>
      <c r="L34" s="100">
        <v>1</v>
      </c>
      <c r="M34" s="100">
        <v>0</v>
      </c>
      <c r="N34" s="100">
        <v>1</v>
      </c>
      <c r="O34" s="100">
        <v>24</v>
      </c>
      <c r="Q34">
        <f t="shared" si="0"/>
        <v>1.08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57</v>
      </c>
      <c r="I35" s="100">
        <v>57</v>
      </c>
      <c r="J35" s="100">
        <v>0</v>
      </c>
      <c r="K35" s="100">
        <v>2</v>
      </c>
      <c r="L35" s="100">
        <v>2</v>
      </c>
      <c r="M35" s="100">
        <v>0</v>
      </c>
      <c r="N35" s="100">
        <v>0</v>
      </c>
      <c r="O35" s="100">
        <v>52</v>
      </c>
      <c r="Q35">
        <f t="shared" si="0"/>
        <v>1.1399999999999999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42</v>
      </c>
      <c r="I36" s="100">
        <v>42</v>
      </c>
      <c r="J36" s="100">
        <v>0</v>
      </c>
      <c r="K36" s="100">
        <v>5</v>
      </c>
      <c r="L36" s="100">
        <v>5</v>
      </c>
      <c r="M36" s="100">
        <v>0</v>
      </c>
      <c r="N36" s="100">
        <v>0</v>
      </c>
      <c r="O36" s="100">
        <v>39</v>
      </c>
      <c r="Q36">
        <f t="shared" si="0"/>
        <v>1.68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23</v>
      </c>
      <c r="I37" s="100">
        <v>23</v>
      </c>
      <c r="J37" s="100">
        <v>0</v>
      </c>
      <c r="K37" s="100">
        <v>0</v>
      </c>
      <c r="L37" s="100">
        <v>0</v>
      </c>
      <c r="M37" s="100">
        <v>0</v>
      </c>
      <c r="N37" s="100">
        <v>0</v>
      </c>
      <c r="O37" s="100">
        <v>19</v>
      </c>
      <c r="Q37">
        <f t="shared" si="0"/>
        <v>0.92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14</v>
      </c>
      <c r="I38" s="100">
        <v>14</v>
      </c>
      <c r="J38" s="100">
        <v>0</v>
      </c>
      <c r="K38" s="100">
        <v>3</v>
      </c>
      <c r="L38" s="100">
        <v>3</v>
      </c>
      <c r="M38" s="100">
        <v>0</v>
      </c>
      <c r="N38" s="100">
        <v>0</v>
      </c>
      <c r="O38" s="100">
        <v>10</v>
      </c>
      <c r="Q38">
        <f t="shared" si="0"/>
        <v>0.56000000000000005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72</v>
      </c>
      <c r="I39" s="100">
        <v>72</v>
      </c>
      <c r="J39" s="100">
        <v>0</v>
      </c>
      <c r="K39" s="100">
        <v>5</v>
      </c>
      <c r="L39" s="100">
        <v>5</v>
      </c>
      <c r="M39" s="100">
        <v>0</v>
      </c>
      <c r="N39" s="100">
        <v>0</v>
      </c>
      <c r="O39" s="100">
        <v>65</v>
      </c>
      <c r="Q39">
        <f t="shared" si="0"/>
        <v>1.44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52</v>
      </c>
      <c r="I40" s="100">
        <v>52</v>
      </c>
      <c r="J40" s="100">
        <v>0</v>
      </c>
      <c r="K40" s="100">
        <v>10</v>
      </c>
      <c r="L40" s="100">
        <v>10</v>
      </c>
      <c r="M40" s="100">
        <v>0</v>
      </c>
      <c r="N40" s="100">
        <v>0</v>
      </c>
      <c r="O40" s="100">
        <v>47</v>
      </c>
      <c r="Q40">
        <f t="shared" si="0"/>
        <v>2.08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160</v>
      </c>
      <c r="I41" s="100">
        <v>160</v>
      </c>
      <c r="J41" s="100">
        <v>0</v>
      </c>
      <c r="K41" s="100">
        <v>34</v>
      </c>
      <c r="L41" s="100">
        <v>34</v>
      </c>
      <c r="M41" s="100">
        <v>0</v>
      </c>
      <c r="N41" s="100">
        <v>2</v>
      </c>
      <c r="O41" s="100">
        <v>145</v>
      </c>
      <c r="Q41">
        <f t="shared" si="0"/>
        <v>3.2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77</v>
      </c>
      <c r="I42" s="100">
        <v>77</v>
      </c>
      <c r="J42" s="100">
        <v>0</v>
      </c>
      <c r="K42" s="100">
        <v>11</v>
      </c>
      <c r="L42" s="100">
        <v>11</v>
      </c>
      <c r="M42" s="100">
        <v>0</v>
      </c>
      <c r="N42" s="100">
        <v>0</v>
      </c>
      <c r="O42" s="100">
        <v>70</v>
      </c>
      <c r="Q42">
        <f t="shared" si="0"/>
        <v>3.08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369</v>
      </c>
      <c r="I43" s="100">
        <v>369</v>
      </c>
      <c r="J43" s="100">
        <v>0</v>
      </c>
      <c r="K43" s="100">
        <v>57</v>
      </c>
      <c r="L43" s="100">
        <v>57</v>
      </c>
      <c r="M43" s="100">
        <v>0</v>
      </c>
      <c r="N43" s="100">
        <v>1</v>
      </c>
      <c r="O43" s="100">
        <v>350</v>
      </c>
      <c r="Q43">
        <f t="shared" si="0"/>
        <v>7.38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893</v>
      </c>
      <c r="I44" s="22">
        <f t="shared" si="4"/>
        <v>893</v>
      </c>
      <c r="J44" s="22">
        <f t="shared" si="4"/>
        <v>0</v>
      </c>
      <c r="K44" s="22">
        <f t="shared" si="4"/>
        <v>128</v>
      </c>
      <c r="L44" s="22">
        <f t="shared" si="4"/>
        <v>128</v>
      </c>
      <c r="M44" s="22">
        <f t="shared" si="4"/>
        <v>0</v>
      </c>
      <c r="N44" s="22">
        <f t="shared" si="4"/>
        <v>4</v>
      </c>
      <c r="O44" s="22">
        <f t="shared" si="4"/>
        <v>821</v>
      </c>
      <c r="Q44">
        <f t="shared" si="0"/>
        <v>2.5514285714285716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5</v>
      </c>
      <c r="I45" s="18">
        <v>5</v>
      </c>
      <c r="J45" s="18">
        <v>0</v>
      </c>
      <c r="K45" s="18">
        <v>1</v>
      </c>
      <c r="L45" s="18">
        <v>1</v>
      </c>
      <c r="M45" s="18">
        <v>0</v>
      </c>
      <c r="N45" s="18">
        <v>0</v>
      </c>
      <c r="O45" s="18">
        <v>5</v>
      </c>
      <c r="Q45">
        <f t="shared" si="0"/>
        <v>0.2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2</v>
      </c>
      <c r="I46" s="18">
        <v>2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2</v>
      </c>
      <c r="Q46">
        <f t="shared" si="0"/>
        <v>0.08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56</v>
      </c>
      <c r="I47" s="18">
        <v>56</v>
      </c>
      <c r="J47" s="18">
        <v>0</v>
      </c>
      <c r="K47" s="18">
        <v>5</v>
      </c>
      <c r="L47" s="18">
        <v>5</v>
      </c>
      <c r="M47" s="18">
        <v>0</v>
      </c>
      <c r="N47" s="18">
        <v>1</v>
      </c>
      <c r="O47" s="18">
        <v>56</v>
      </c>
      <c r="Q47">
        <f t="shared" si="0"/>
        <v>2.2400000000000002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29</v>
      </c>
      <c r="I48" s="18">
        <v>29</v>
      </c>
      <c r="J48" s="18">
        <v>0</v>
      </c>
      <c r="K48" s="18">
        <v>4</v>
      </c>
      <c r="L48" s="18">
        <v>4</v>
      </c>
      <c r="M48" s="18">
        <v>0</v>
      </c>
      <c r="N48" s="18">
        <v>0</v>
      </c>
      <c r="O48" s="18">
        <v>29</v>
      </c>
      <c r="Q48">
        <f t="shared" si="0"/>
        <v>1.1599999999999999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117</v>
      </c>
      <c r="I49" s="18">
        <v>117</v>
      </c>
      <c r="J49" s="18">
        <v>0</v>
      </c>
      <c r="K49" s="18">
        <v>6</v>
      </c>
      <c r="L49" s="18">
        <v>6</v>
      </c>
      <c r="M49" s="18">
        <v>0</v>
      </c>
      <c r="N49" s="18">
        <v>1</v>
      </c>
      <c r="O49" s="18">
        <v>117</v>
      </c>
      <c r="Q49">
        <f t="shared" si="0"/>
        <v>4.68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114</v>
      </c>
      <c r="I50" s="18">
        <v>114</v>
      </c>
      <c r="J50" s="18">
        <v>0</v>
      </c>
      <c r="K50" s="18">
        <v>31</v>
      </c>
      <c r="L50" s="18">
        <v>31</v>
      </c>
      <c r="M50" s="18">
        <v>0</v>
      </c>
      <c r="N50" s="18">
        <v>4</v>
      </c>
      <c r="O50" s="18">
        <v>114</v>
      </c>
      <c r="Q50">
        <f t="shared" si="0"/>
        <v>2.2799999999999998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40</v>
      </c>
      <c r="I51" s="18">
        <v>40</v>
      </c>
      <c r="J51" s="18">
        <v>0</v>
      </c>
      <c r="K51" s="18">
        <v>3</v>
      </c>
      <c r="L51" s="18">
        <v>3</v>
      </c>
      <c r="M51" s="18">
        <v>0</v>
      </c>
      <c r="N51" s="18">
        <v>1</v>
      </c>
      <c r="O51" s="18">
        <v>40</v>
      </c>
      <c r="Q51">
        <f t="shared" si="0"/>
        <v>1.6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132</v>
      </c>
      <c r="I52" s="18">
        <v>132</v>
      </c>
      <c r="J52" s="18">
        <v>0</v>
      </c>
      <c r="K52" s="18">
        <v>22</v>
      </c>
      <c r="L52" s="18">
        <v>22</v>
      </c>
      <c r="M52" s="18">
        <v>0</v>
      </c>
      <c r="N52" s="18">
        <v>3</v>
      </c>
      <c r="O52" s="18">
        <v>132</v>
      </c>
      <c r="Q52">
        <f t="shared" si="0"/>
        <v>5.28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69</v>
      </c>
      <c r="I53" s="18">
        <v>69</v>
      </c>
      <c r="J53" s="18">
        <v>0</v>
      </c>
      <c r="K53" s="18">
        <v>13</v>
      </c>
      <c r="L53" s="18">
        <v>13</v>
      </c>
      <c r="M53" s="18">
        <v>0</v>
      </c>
      <c r="N53" s="18">
        <v>1</v>
      </c>
      <c r="O53" s="18">
        <v>69</v>
      </c>
      <c r="Q53">
        <f t="shared" si="0"/>
        <v>0.92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23</v>
      </c>
      <c r="I54" s="18">
        <v>23</v>
      </c>
      <c r="J54" s="18">
        <v>0</v>
      </c>
      <c r="K54" s="18">
        <v>8</v>
      </c>
      <c r="L54" s="18">
        <v>8</v>
      </c>
      <c r="M54" s="18">
        <v>0</v>
      </c>
      <c r="N54" s="18">
        <v>0</v>
      </c>
      <c r="O54" s="18">
        <v>23</v>
      </c>
      <c r="Q54">
        <f t="shared" si="0"/>
        <v>0.92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587</v>
      </c>
      <c r="I55" s="22">
        <f t="shared" si="5"/>
        <v>587</v>
      </c>
      <c r="J55" s="22">
        <f t="shared" si="5"/>
        <v>0</v>
      </c>
      <c r="K55" s="22">
        <f t="shared" si="5"/>
        <v>93</v>
      </c>
      <c r="L55" s="22">
        <f t="shared" si="5"/>
        <v>93</v>
      </c>
      <c r="M55" s="22">
        <f t="shared" si="5"/>
        <v>0</v>
      </c>
      <c r="N55" s="22">
        <f t="shared" si="5"/>
        <v>11</v>
      </c>
      <c r="O55" s="22">
        <f t="shared" si="5"/>
        <v>587</v>
      </c>
      <c r="Q55">
        <f t="shared" si="0"/>
        <v>1.8061538461538462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127</v>
      </c>
      <c r="I56" s="100">
        <v>127</v>
      </c>
      <c r="J56" s="100"/>
      <c r="K56" s="100">
        <v>7</v>
      </c>
      <c r="L56" s="100">
        <v>7</v>
      </c>
      <c r="M56" s="100"/>
      <c r="N56" s="100">
        <v>0</v>
      </c>
      <c r="O56" s="100">
        <v>124</v>
      </c>
      <c r="P56" s="133"/>
      <c r="Q56">
        <f t="shared" si="0"/>
        <v>5.08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83</v>
      </c>
      <c r="I57" s="100">
        <v>83</v>
      </c>
      <c r="J57" s="100"/>
      <c r="K57" s="100">
        <v>2</v>
      </c>
      <c r="L57" s="100">
        <v>2</v>
      </c>
      <c r="M57" s="100"/>
      <c r="N57" s="100">
        <v>1</v>
      </c>
      <c r="O57" s="100">
        <v>80</v>
      </c>
      <c r="P57" s="133"/>
      <c r="Q57">
        <f t="shared" si="0"/>
        <v>1.66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104</v>
      </c>
      <c r="I58" s="100">
        <v>104</v>
      </c>
      <c r="J58" s="100"/>
      <c r="K58" s="100">
        <v>1</v>
      </c>
      <c r="L58" s="100">
        <v>1</v>
      </c>
      <c r="M58" s="100"/>
      <c r="N58" s="100">
        <v>2</v>
      </c>
      <c r="O58" s="100">
        <v>100</v>
      </c>
      <c r="P58" s="133"/>
      <c r="Q58">
        <f t="shared" si="0"/>
        <v>4.16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159</v>
      </c>
      <c r="I59" s="100">
        <v>159</v>
      </c>
      <c r="J59" s="100"/>
      <c r="K59" s="100">
        <v>2</v>
      </c>
      <c r="L59" s="100">
        <v>2</v>
      </c>
      <c r="M59" s="100"/>
      <c r="N59" s="100">
        <v>1</v>
      </c>
      <c r="O59" s="100">
        <v>155</v>
      </c>
      <c r="P59" s="133"/>
      <c r="Q59">
        <f t="shared" si="0"/>
        <v>6.36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116</v>
      </c>
      <c r="I60" s="100">
        <v>116</v>
      </c>
      <c r="J60" s="100"/>
      <c r="K60" s="100">
        <v>12</v>
      </c>
      <c r="L60" s="100">
        <v>12</v>
      </c>
      <c r="M60" s="100"/>
      <c r="N60" s="100">
        <v>1</v>
      </c>
      <c r="O60" s="100">
        <v>113</v>
      </c>
      <c r="P60" s="133"/>
      <c r="Q60">
        <f t="shared" si="0"/>
        <v>2.3199999999999998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64</v>
      </c>
      <c r="I61" s="100">
        <v>64</v>
      </c>
      <c r="J61" s="100"/>
      <c r="K61" s="100">
        <v>5</v>
      </c>
      <c r="L61" s="100">
        <v>5</v>
      </c>
      <c r="M61" s="100"/>
      <c r="N61" s="100">
        <v>1</v>
      </c>
      <c r="O61" s="100">
        <v>61</v>
      </c>
      <c r="P61" s="133"/>
      <c r="Q61">
        <f t="shared" si="0"/>
        <v>2.56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49</v>
      </c>
      <c r="I62" s="100">
        <v>49</v>
      </c>
      <c r="J62" s="100"/>
      <c r="K62" s="100">
        <v>2</v>
      </c>
      <c r="L62" s="100">
        <v>2</v>
      </c>
      <c r="M62" s="100"/>
      <c r="N62" s="100">
        <v>2</v>
      </c>
      <c r="O62" s="100">
        <v>46</v>
      </c>
      <c r="P62" s="133"/>
      <c r="Q62">
        <f t="shared" si="0"/>
        <v>1.96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141</v>
      </c>
      <c r="I63" s="100">
        <v>141</v>
      </c>
      <c r="J63" s="100"/>
      <c r="K63" s="100">
        <v>10</v>
      </c>
      <c r="L63" s="100">
        <v>10</v>
      </c>
      <c r="M63" s="100"/>
      <c r="N63" s="100">
        <v>4</v>
      </c>
      <c r="O63" s="100">
        <v>136</v>
      </c>
      <c r="P63" s="133"/>
      <c r="Q63">
        <f t="shared" si="0"/>
        <v>5.64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85</v>
      </c>
      <c r="I64" s="100">
        <v>85</v>
      </c>
      <c r="J64" s="100"/>
      <c r="K64" s="100">
        <v>2</v>
      </c>
      <c r="L64" s="100">
        <v>2</v>
      </c>
      <c r="M64" s="100"/>
      <c r="N64" s="100">
        <v>2</v>
      </c>
      <c r="O64" s="100">
        <v>82</v>
      </c>
      <c r="P64" s="133"/>
      <c r="Q64">
        <f t="shared" si="0"/>
        <v>1.7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928</v>
      </c>
      <c r="I65" s="22">
        <f t="shared" si="6"/>
        <v>928</v>
      </c>
      <c r="J65" s="22">
        <f t="shared" si="6"/>
        <v>0</v>
      </c>
      <c r="K65" s="22">
        <f t="shared" si="6"/>
        <v>43</v>
      </c>
      <c r="L65" s="22">
        <f t="shared" si="6"/>
        <v>43</v>
      </c>
      <c r="M65" s="22">
        <f t="shared" si="6"/>
        <v>0</v>
      </c>
      <c r="N65" s="22">
        <f t="shared" si="6"/>
        <v>14</v>
      </c>
      <c r="O65" s="22">
        <f t="shared" si="6"/>
        <v>897</v>
      </c>
      <c r="Q65">
        <f t="shared" si="0"/>
        <v>3.0933333333333333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119</v>
      </c>
      <c r="I66" s="18">
        <v>119</v>
      </c>
      <c r="J66" s="18">
        <v>0</v>
      </c>
      <c r="K66" s="18">
        <v>8</v>
      </c>
      <c r="L66" s="18">
        <v>8</v>
      </c>
      <c r="M66" s="18">
        <v>0</v>
      </c>
      <c r="N66" s="18">
        <v>2</v>
      </c>
      <c r="O66" s="18">
        <v>107</v>
      </c>
      <c r="Q66">
        <f t="shared" si="0"/>
        <v>2.38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194</v>
      </c>
      <c r="I67" s="18">
        <v>194</v>
      </c>
      <c r="J67" s="18">
        <v>0</v>
      </c>
      <c r="K67" s="18">
        <v>18</v>
      </c>
      <c r="L67" s="18">
        <v>18</v>
      </c>
      <c r="M67" s="18">
        <v>0</v>
      </c>
      <c r="N67" s="18">
        <v>4</v>
      </c>
      <c r="O67" s="18">
        <v>180</v>
      </c>
      <c r="Q67">
        <f t="shared" si="0"/>
        <v>3.88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313</v>
      </c>
      <c r="I68" s="22">
        <f t="shared" si="7"/>
        <v>313</v>
      </c>
      <c r="J68" s="22">
        <f t="shared" si="7"/>
        <v>0</v>
      </c>
      <c r="K68" s="22">
        <f t="shared" si="7"/>
        <v>26</v>
      </c>
      <c r="L68" s="22">
        <f t="shared" si="7"/>
        <v>26</v>
      </c>
      <c r="M68" s="22">
        <f t="shared" si="7"/>
        <v>0</v>
      </c>
      <c r="N68" s="22">
        <f t="shared" si="7"/>
        <v>6</v>
      </c>
      <c r="O68" s="22">
        <f t="shared" si="7"/>
        <v>287</v>
      </c>
      <c r="Q68">
        <f t="shared" si="0"/>
        <v>3.13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116</v>
      </c>
      <c r="I69" s="18">
        <v>116</v>
      </c>
      <c r="J69" s="18"/>
      <c r="K69" s="18">
        <v>7</v>
      </c>
      <c r="L69" s="18">
        <v>7</v>
      </c>
      <c r="M69" s="18"/>
      <c r="N69" s="18"/>
      <c r="O69" s="18">
        <v>103</v>
      </c>
      <c r="Q69">
        <f t="shared" si="0"/>
        <v>4.6399999999999997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137</v>
      </c>
      <c r="I70" s="18">
        <v>137</v>
      </c>
      <c r="J70" s="18"/>
      <c r="K70" s="18">
        <v>3</v>
      </c>
      <c r="L70" s="18">
        <v>3</v>
      </c>
      <c r="M70" s="18"/>
      <c r="N70" s="18">
        <v>1</v>
      </c>
      <c r="O70" s="18">
        <v>128</v>
      </c>
      <c r="Q70">
        <f t="shared" si="0"/>
        <v>5.48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100</v>
      </c>
      <c r="I71" s="18">
        <v>100</v>
      </c>
      <c r="J71" s="18"/>
      <c r="K71" s="18">
        <v>2</v>
      </c>
      <c r="L71" s="18">
        <v>2</v>
      </c>
      <c r="M71" s="18"/>
      <c r="N71" s="18">
        <v>1</v>
      </c>
      <c r="O71" s="18">
        <v>94</v>
      </c>
      <c r="Q71">
        <f t="shared" si="0"/>
        <v>4</v>
      </c>
    </row>
    <row r="72" spans="1:17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339</v>
      </c>
      <c r="I72" s="18">
        <v>339</v>
      </c>
      <c r="J72" s="18"/>
      <c r="K72" s="18">
        <v>30</v>
      </c>
      <c r="L72" s="18">
        <v>30</v>
      </c>
      <c r="M72" s="18"/>
      <c r="N72" s="18">
        <v>6</v>
      </c>
      <c r="O72" s="18">
        <v>322</v>
      </c>
      <c r="Q72">
        <f t="shared" si="0"/>
        <v>6.78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27</v>
      </c>
      <c r="I73" s="18"/>
      <c r="J73" s="18">
        <v>27</v>
      </c>
      <c r="K73" s="18">
        <v>3</v>
      </c>
      <c r="L73" s="18"/>
      <c r="M73" s="18">
        <v>3</v>
      </c>
      <c r="N73" s="18"/>
      <c r="O73" s="18">
        <v>26</v>
      </c>
      <c r="Q73">
        <f t="shared" si="0"/>
        <v>1.08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258</v>
      </c>
      <c r="I74" s="18">
        <v>258</v>
      </c>
      <c r="J74" s="18"/>
      <c r="K74" s="18">
        <v>15</v>
      </c>
      <c r="L74" s="18">
        <v>15</v>
      </c>
      <c r="M74" s="18"/>
      <c r="N74" s="18">
        <v>7</v>
      </c>
      <c r="O74" s="18">
        <v>245</v>
      </c>
      <c r="Q74">
        <f t="shared" si="0"/>
        <v>10.32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87</v>
      </c>
      <c r="I75" s="18">
        <v>87</v>
      </c>
      <c r="J75" s="18"/>
      <c r="K75" s="18">
        <v>4</v>
      </c>
      <c r="L75" s="18">
        <v>4</v>
      </c>
      <c r="M75" s="18"/>
      <c r="N75" s="18">
        <v>1</v>
      </c>
      <c r="O75" s="18">
        <v>84</v>
      </c>
      <c r="Q75">
        <f t="shared" si="0"/>
        <v>3.48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95</v>
      </c>
      <c r="I76" s="18">
        <v>95</v>
      </c>
      <c r="J76" s="18"/>
      <c r="K76" s="18">
        <v>7</v>
      </c>
      <c r="L76" s="18">
        <v>7</v>
      </c>
      <c r="M76" s="18"/>
      <c r="N76" s="18"/>
      <c r="O76" s="18">
        <v>90</v>
      </c>
      <c r="Q76">
        <f t="shared" si="0"/>
        <v>3.8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295</v>
      </c>
      <c r="I77" s="18">
        <v>295</v>
      </c>
      <c r="J77" s="18"/>
      <c r="K77" s="18">
        <v>3</v>
      </c>
      <c r="L77" s="18">
        <v>3</v>
      </c>
      <c r="M77" s="18"/>
      <c r="N77" s="18">
        <v>8</v>
      </c>
      <c r="O77" s="18">
        <v>292</v>
      </c>
      <c r="Q77">
        <f t="shared" ref="Q77:Q140" si="8">H77/E77</f>
        <v>11.8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151</v>
      </c>
      <c r="I78" s="18">
        <v>151</v>
      </c>
      <c r="J78" s="18"/>
      <c r="K78" s="18">
        <v>13</v>
      </c>
      <c r="L78" s="18">
        <v>13</v>
      </c>
      <c r="M78" s="18"/>
      <c r="N78" s="18">
        <v>3</v>
      </c>
      <c r="O78" s="18">
        <v>137</v>
      </c>
      <c r="Q78">
        <f t="shared" si="8"/>
        <v>6.04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224</v>
      </c>
      <c r="I79" s="18">
        <v>224</v>
      </c>
      <c r="J79" s="18"/>
      <c r="K79" s="18">
        <v>7</v>
      </c>
      <c r="L79" s="18">
        <v>7</v>
      </c>
      <c r="M79" s="18"/>
      <c r="N79" s="18">
        <v>4</v>
      </c>
      <c r="O79" s="18">
        <v>216</v>
      </c>
      <c r="Q79">
        <f t="shared" si="8"/>
        <v>8.9600000000000009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220</v>
      </c>
      <c r="I80" s="18">
        <v>220</v>
      </c>
      <c r="J80" s="18"/>
      <c r="K80" s="18">
        <v>14</v>
      </c>
      <c r="L80" s="18">
        <v>14</v>
      </c>
      <c r="M80" s="18"/>
      <c r="N80" s="18">
        <v>9</v>
      </c>
      <c r="O80" s="18">
        <v>214</v>
      </c>
      <c r="Q80">
        <f t="shared" si="8"/>
        <v>8.8000000000000007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87</v>
      </c>
      <c r="I81" s="18">
        <v>87</v>
      </c>
      <c r="J81" s="18"/>
      <c r="K81" s="18">
        <v>3</v>
      </c>
      <c r="L81" s="18">
        <v>3</v>
      </c>
      <c r="M81" s="18"/>
      <c r="N81" s="18">
        <v>2</v>
      </c>
      <c r="O81" s="18">
        <v>83</v>
      </c>
      <c r="Q81">
        <f t="shared" si="8"/>
        <v>3.48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2136</v>
      </c>
      <c r="I82" s="22">
        <f t="shared" si="9"/>
        <v>2109</v>
      </c>
      <c r="J82" s="22">
        <f t="shared" si="9"/>
        <v>27</v>
      </c>
      <c r="K82" s="22">
        <f t="shared" si="9"/>
        <v>111</v>
      </c>
      <c r="L82" s="22">
        <f t="shared" si="9"/>
        <v>108</v>
      </c>
      <c r="M82" s="22">
        <f t="shared" si="9"/>
        <v>3</v>
      </c>
      <c r="N82" s="22">
        <f t="shared" si="9"/>
        <v>42</v>
      </c>
      <c r="O82" s="22">
        <f t="shared" si="9"/>
        <v>2034</v>
      </c>
      <c r="Q82">
        <f t="shared" si="8"/>
        <v>6.1028571428571432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123</v>
      </c>
      <c r="I83" s="14">
        <v>123</v>
      </c>
      <c r="J83" s="14">
        <v>0</v>
      </c>
      <c r="K83" s="14">
        <v>1</v>
      </c>
      <c r="L83" s="14">
        <v>1</v>
      </c>
      <c r="M83" s="14">
        <v>0</v>
      </c>
      <c r="N83" s="14">
        <v>0</v>
      </c>
      <c r="O83" s="46">
        <v>123</v>
      </c>
      <c r="Q83">
        <f t="shared" si="8"/>
        <v>4.92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296</v>
      </c>
      <c r="I84" s="18">
        <v>296</v>
      </c>
      <c r="J84" s="18">
        <v>0</v>
      </c>
      <c r="K84" s="18">
        <v>23</v>
      </c>
      <c r="L84" s="18">
        <v>23</v>
      </c>
      <c r="M84" s="18">
        <v>0</v>
      </c>
      <c r="N84" s="18">
        <v>1</v>
      </c>
      <c r="O84" s="43">
        <v>296</v>
      </c>
      <c r="Q84">
        <f t="shared" si="8"/>
        <v>5.92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87</v>
      </c>
      <c r="I85" s="18">
        <v>87</v>
      </c>
      <c r="J85" s="18">
        <v>0</v>
      </c>
      <c r="K85" s="18">
        <v>3</v>
      </c>
      <c r="L85" s="18">
        <v>3</v>
      </c>
      <c r="M85" s="18">
        <v>0</v>
      </c>
      <c r="N85" s="18">
        <v>1</v>
      </c>
      <c r="O85" s="43">
        <v>87</v>
      </c>
      <c r="Q85">
        <f t="shared" si="8"/>
        <v>3.48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277</v>
      </c>
      <c r="I86" s="18">
        <v>277</v>
      </c>
      <c r="J86" s="18">
        <v>0</v>
      </c>
      <c r="K86" s="18">
        <v>9</v>
      </c>
      <c r="L86" s="18">
        <v>9</v>
      </c>
      <c r="M86" s="18">
        <v>0</v>
      </c>
      <c r="N86" s="18">
        <v>2</v>
      </c>
      <c r="O86" s="43">
        <v>277</v>
      </c>
      <c r="Q86">
        <f t="shared" si="8"/>
        <v>5.54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376</v>
      </c>
      <c r="I87" s="18">
        <v>376</v>
      </c>
      <c r="J87" s="18">
        <v>0</v>
      </c>
      <c r="K87" s="18">
        <v>36</v>
      </c>
      <c r="L87" s="18">
        <v>36</v>
      </c>
      <c r="M87" s="18">
        <v>0</v>
      </c>
      <c r="N87" s="18">
        <v>6</v>
      </c>
      <c r="O87" s="43">
        <v>376</v>
      </c>
      <c r="Q87">
        <f t="shared" si="8"/>
        <v>7.52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73</v>
      </c>
      <c r="I88" s="18">
        <v>73</v>
      </c>
      <c r="J88" s="18">
        <v>0</v>
      </c>
      <c r="K88" s="18">
        <v>5</v>
      </c>
      <c r="L88" s="18">
        <v>5</v>
      </c>
      <c r="M88" s="18">
        <v>0</v>
      </c>
      <c r="N88" s="18">
        <v>1</v>
      </c>
      <c r="O88" s="43">
        <v>73</v>
      </c>
      <c r="Q88">
        <f t="shared" si="8"/>
        <v>2.92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43</v>
      </c>
      <c r="I89" s="18">
        <v>43</v>
      </c>
      <c r="J89" s="18">
        <v>0</v>
      </c>
      <c r="K89" s="18">
        <v>1</v>
      </c>
      <c r="L89" s="18">
        <v>1</v>
      </c>
      <c r="M89" s="18">
        <v>0</v>
      </c>
      <c r="N89" s="18">
        <v>1</v>
      </c>
      <c r="O89" s="43">
        <v>43</v>
      </c>
      <c r="Q89">
        <f t="shared" si="8"/>
        <v>1.72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57</v>
      </c>
      <c r="I90" s="18">
        <v>57</v>
      </c>
      <c r="J90" s="18">
        <v>0</v>
      </c>
      <c r="K90" s="18">
        <v>5</v>
      </c>
      <c r="L90" s="18">
        <v>5</v>
      </c>
      <c r="M90" s="18">
        <v>0</v>
      </c>
      <c r="N90" s="18">
        <v>1</v>
      </c>
      <c r="O90" s="43">
        <v>57</v>
      </c>
      <c r="Q90">
        <f t="shared" si="8"/>
        <v>2.2799999999999998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30</v>
      </c>
      <c r="I91" s="18">
        <v>30</v>
      </c>
      <c r="J91" s="18">
        <v>0</v>
      </c>
      <c r="K91" s="18">
        <v>3</v>
      </c>
      <c r="L91" s="18">
        <v>0</v>
      </c>
      <c r="M91" s="18">
        <v>0</v>
      </c>
      <c r="N91" s="18">
        <v>0</v>
      </c>
      <c r="O91" s="43">
        <v>30</v>
      </c>
      <c r="Q91">
        <f t="shared" si="8"/>
        <v>1.2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3">
        <f t="shared" ref="G92:O92" si="10">SUM(G83:G91)</f>
        <v>0</v>
      </c>
      <c r="H92" s="33">
        <f t="shared" si="10"/>
        <v>1362</v>
      </c>
      <c r="I92" s="33">
        <f t="shared" si="10"/>
        <v>1362</v>
      </c>
      <c r="J92" s="33">
        <f t="shared" si="10"/>
        <v>0</v>
      </c>
      <c r="K92" s="33">
        <f t="shared" si="10"/>
        <v>86</v>
      </c>
      <c r="L92" s="33">
        <f t="shared" si="10"/>
        <v>83</v>
      </c>
      <c r="M92" s="33">
        <f t="shared" si="10"/>
        <v>0</v>
      </c>
      <c r="N92" s="33">
        <f t="shared" si="10"/>
        <v>13</v>
      </c>
      <c r="O92" s="33">
        <f t="shared" si="10"/>
        <v>1362</v>
      </c>
      <c r="Q92">
        <f t="shared" si="8"/>
        <v>4.54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167</v>
      </c>
      <c r="I93" s="20">
        <v>167</v>
      </c>
      <c r="J93" s="20">
        <v>0</v>
      </c>
      <c r="K93" s="20">
        <v>167</v>
      </c>
      <c r="L93" s="20">
        <v>11</v>
      </c>
      <c r="M93" s="20">
        <v>0</v>
      </c>
      <c r="N93" s="20">
        <v>0</v>
      </c>
      <c r="O93" s="20">
        <v>164</v>
      </c>
      <c r="Q93">
        <f t="shared" si="8"/>
        <v>6.68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140</v>
      </c>
      <c r="I94" s="18">
        <v>140</v>
      </c>
      <c r="J94" s="18">
        <v>0</v>
      </c>
      <c r="K94" s="18">
        <v>140</v>
      </c>
      <c r="L94" s="18">
        <v>14</v>
      </c>
      <c r="M94" s="18">
        <v>0</v>
      </c>
      <c r="N94" s="18">
        <v>0</v>
      </c>
      <c r="O94" s="18">
        <v>138</v>
      </c>
      <c r="Q94">
        <f t="shared" si="8"/>
        <v>5.6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34</v>
      </c>
      <c r="I95" s="18">
        <v>34</v>
      </c>
      <c r="J95" s="18">
        <v>0</v>
      </c>
      <c r="K95" s="18">
        <v>34</v>
      </c>
      <c r="L95" s="18">
        <v>6</v>
      </c>
      <c r="M95" s="18">
        <v>0</v>
      </c>
      <c r="N95" s="18">
        <v>0</v>
      </c>
      <c r="O95" s="18">
        <v>32</v>
      </c>
      <c r="Q95">
        <f t="shared" si="8"/>
        <v>1.1333333333333333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60</v>
      </c>
      <c r="I96" s="18">
        <v>60</v>
      </c>
      <c r="J96" s="18">
        <v>0</v>
      </c>
      <c r="K96" s="18">
        <v>60</v>
      </c>
      <c r="L96" s="18">
        <v>6</v>
      </c>
      <c r="M96" s="18">
        <v>0</v>
      </c>
      <c r="N96" s="18">
        <v>0</v>
      </c>
      <c r="O96" s="18">
        <v>59</v>
      </c>
      <c r="Q96">
        <f t="shared" si="8"/>
        <v>4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401</v>
      </c>
      <c r="I97" s="22">
        <f t="shared" si="11"/>
        <v>401</v>
      </c>
      <c r="J97" s="22">
        <f t="shared" si="11"/>
        <v>0</v>
      </c>
      <c r="K97" s="22">
        <f t="shared" si="11"/>
        <v>401</v>
      </c>
      <c r="L97" s="22">
        <f t="shared" si="11"/>
        <v>37</v>
      </c>
      <c r="M97" s="22">
        <f t="shared" si="11"/>
        <v>0</v>
      </c>
      <c r="N97" s="22">
        <f t="shared" si="11"/>
        <v>0</v>
      </c>
      <c r="O97" s="22">
        <f t="shared" si="11"/>
        <v>393</v>
      </c>
      <c r="Q97">
        <f t="shared" si="8"/>
        <v>4.2210526315789476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11</v>
      </c>
      <c r="I98" s="18">
        <v>11</v>
      </c>
      <c r="J98" s="18"/>
      <c r="K98" s="18">
        <v>4</v>
      </c>
      <c r="L98" s="18">
        <v>4</v>
      </c>
      <c r="M98" s="18"/>
      <c r="N98" s="18"/>
      <c r="O98" s="18">
        <v>11</v>
      </c>
      <c r="Q98">
        <f t="shared" si="8"/>
        <v>0.44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8</v>
      </c>
      <c r="I99" s="18">
        <v>8</v>
      </c>
      <c r="J99" s="18"/>
      <c r="K99" s="18">
        <v>5</v>
      </c>
      <c r="L99" s="18">
        <v>5</v>
      </c>
      <c r="M99" s="18"/>
      <c r="N99" s="18"/>
      <c r="O99" s="18">
        <v>8</v>
      </c>
      <c r="Q99">
        <f t="shared" si="8"/>
        <v>0.32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39</v>
      </c>
      <c r="I100" s="18">
        <v>39</v>
      </c>
      <c r="J100" s="18"/>
      <c r="K100" s="18">
        <v>12</v>
      </c>
      <c r="L100" s="18">
        <v>12</v>
      </c>
      <c r="M100" s="18"/>
      <c r="N100" s="18"/>
      <c r="O100" s="18">
        <v>39</v>
      </c>
      <c r="Q100">
        <f t="shared" si="8"/>
        <v>1.56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35</v>
      </c>
      <c r="I101" s="18">
        <v>35</v>
      </c>
      <c r="J101" s="18"/>
      <c r="K101" s="18">
        <v>5</v>
      </c>
      <c r="L101" s="18">
        <v>5</v>
      </c>
      <c r="M101" s="18"/>
      <c r="N101" s="18"/>
      <c r="O101" s="18">
        <v>35</v>
      </c>
      <c r="Q101">
        <f t="shared" si="8"/>
        <v>0.7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11</v>
      </c>
      <c r="I102" s="18">
        <v>11</v>
      </c>
      <c r="J102" s="18"/>
      <c r="K102" s="18">
        <v>1</v>
      </c>
      <c r="L102" s="18">
        <v>1</v>
      </c>
      <c r="M102" s="18"/>
      <c r="N102" s="18"/>
      <c r="O102" s="18">
        <v>11</v>
      </c>
      <c r="Q102">
        <f t="shared" si="8"/>
        <v>0.44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104</v>
      </c>
      <c r="I103" s="22">
        <f t="shared" si="12"/>
        <v>104</v>
      </c>
      <c r="J103" s="22">
        <f t="shared" si="12"/>
        <v>0</v>
      </c>
      <c r="K103" s="22">
        <f t="shared" si="12"/>
        <v>27</v>
      </c>
      <c r="L103" s="22">
        <f t="shared" si="12"/>
        <v>27</v>
      </c>
      <c r="M103" s="22">
        <f t="shared" si="12"/>
        <v>0</v>
      </c>
      <c r="N103" s="22">
        <f t="shared" si="12"/>
        <v>0</v>
      </c>
      <c r="O103" s="22">
        <f t="shared" si="12"/>
        <v>104</v>
      </c>
      <c r="Q103">
        <f t="shared" si="8"/>
        <v>0.69333333333333336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24</v>
      </c>
      <c r="I104" s="14">
        <v>24</v>
      </c>
      <c r="J104" s="14">
        <v>0</v>
      </c>
      <c r="K104" s="14">
        <v>6</v>
      </c>
      <c r="L104" s="14">
        <v>6</v>
      </c>
      <c r="M104" s="14">
        <v>0</v>
      </c>
      <c r="N104" s="14">
        <v>2</v>
      </c>
      <c r="O104" s="46">
        <v>24</v>
      </c>
      <c r="Q104">
        <f t="shared" si="8"/>
        <v>0.96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40</v>
      </c>
      <c r="I105" s="18">
        <v>40</v>
      </c>
      <c r="J105" s="18">
        <v>0</v>
      </c>
      <c r="K105" s="18">
        <v>7</v>
      </c>
      <c r="L105" s="18">
        <v>7</v>
      </c>
      <c r="M105" s="18">
        <v>0</v>
      </c>
      <c r="N105" s="18">
        <v>2</v>
      </c>
      <c r="O105" s="43">
        <v>38</v>
      </c>
      <c r="Q105">
        <f t="shared" si="8"/>
        <v>1.6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66</v>
      </c>
      <c r="I106" s="18">
        <v>66</v>
      </c>
      <c r="J106" s="18">
        <v>0</v>
      </c>
      <c r="K106" s="18">
        <v>11</v>
      </c>
      <c r="L106" s="18">
        <v>11</v>
      </c>
      <c r="M106" s="18">
        <v>0</v>
      </c>
      <c r="N106" s="18">
        <v>5</v>
      </c>
      <c r="O106" s="43">
        <v>66</v>
      </c>
      <c r="Q106">
        <f t="shared" si="8"/>
        <v>1.32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130</v>
      </c>
      <c r="I107" s="22">
        <f t="shared" si="13"/>
        <v>130</v>
      </c>
      <c r="J107" s="22">
        <f t="shared" si="13"/>
        <v>0</v>
      </c>
      <c r="K107" s="22">
        <f t="shared" si="13"/>
        <v>24</v>
      </c>
      <c r="L107" s="22">
        <f t="shared" si="13"/>
        <v>24</v>
      </c>
      <c r="M107" s="22">
        <f t="shared" si="13"/>
        <v>0</v>
      </c>
      <c r="N107" s="22">
        <f t="shared" si="13"/>
        <v>9</v>
      </c>
      <c r="O107" s="22">
        <f t="shared" si="13"/>
        <v>128</v>
      </c>
      <c r="Q107">
        <f t="shared" si="8"/>
        <v>1.3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15</v>
      </c>
      <c r="I108" s="109">
        <v>15</v>
      </c>
      <c r="J108" s="109"/>
      <c r="K108" s="109">
        <v>7</v>
      </c>
      <c r="L108" s="109">
        <v>7</v>
      </c>
      <c r="M108" s="109"/>
      <c r="N108" s="109">
        <v>2</v>
      </c>
      <c r="O108" s="109">
        <v>15</v>
      </c>
      <c r="Q108">
        <f t="shared" si="8"/>
        <v>0.6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32</v>
      </c>
      <c r="I109" s="100">
        <v>32</v>
      </c>
      <c r="J109" s="100"/>
      <c r="K109" s="100">
        <v>14</v>
      </c>
      <c r="L109" s="100">
        <v>14</v>
      </c>
      <c r="M109" s="100"/>
      <c r="N109" s="100"/>
      <c r="O109" s="100">
        <v>32</v>
      </c>
      <c r="Q109">
        <f t="shared" si="8"/>
        <v>1.28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12</v>
      </c>
      <c r="I110" s="100">
        <v>12</v>
      </c>
      <c r="J110" s="100"/>
      <c r="K110" s="100">
        <v>9</v>
      </c>
      <c r="L110" s="100">
        <v>9</v>
      </c>
      <c r="M110" s="100"/>
      <c r="N110" s="100"/>
      <c r="O110" s="100">
        <v>12</v>
      </c>
      <c r="Q110">
        <f t="shared" si="8"/>
        <v>0.48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34</v>
      </c>
      <c r="I111" s="100">
        <v>34</v>
      </c>
      <c r="J111" s="100"/>
      <c r="K111" s="100">
        <v>15</v>
      </c>
      <c r="L111" s="100">
        <v>15</v>
      </c>
      <c r="M111" s="100"/>
      <c r="N111" s="100">
        <v>2</v>
      </c>
      <c r="O111" s="100">
        <v>34</v>
      </c>
      <c r="Q111">
        <f t="shared" si="8"/>
        <v>1.36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26</v>
      </c>
      <c r="I112" s="100">
        <v>26</v>
      </c>
      <c r="J112" s="100"/>
      <c r="K112" s="100">
        <v>12</v>
      </c>
      <c r="L112" s="100">
        <v>12</v>
      </c>
      <c r="M112" s="100"/>
      <c r="N112" s="100"/>
      <c r="O112" s="100">
        <v>26</v>
      </c>
      <c r="Q112">
        <f t="shared" si="8"/>
        <v>1.04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13</v>
      </c>
      <c r="I113" s="100">
        <v>13</v>
      </c>
      <c r="J113" s="100"/>
      <c r="K113" s="100">
        <v>9</v>
      </c>
      <c r="L113" s="100">
        <v>9</v>
      </c>
      <c r="M113" s="100"/>
      <c r="N113" s="100"/>
      <c r="O113" s="100">
        <v>13</v>
      </c>
      <c r="Q113">
        <f t="shared" si="8"/>
        <v>0.52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27</v>
      </c>
      <c r="I114" s="100">
        <v>27</v>
      </c>
      <c r="J114" s="100"/>
      <c r="K114" s="100">
        <v>19</v>
      </c>
      <c r="L114" s="100">
        <v>19</v>
      </c>
      <c r="M114" s="100"/>
      <c r="N114" s="100">
        <v>1</v>
      </c>
      <c r="O114" s="100">
        <v>26</v>
      </c>
      <c r="Q114">
        <f t="shared" si="8"/>
        <v>1.08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24</v>
      </c>
      <c r="I115" s="100">
        <v>24</v>
      </c>
      <c r="J115" s="100"/>
      <c r="K115" s="100">
        <v>7</v>
      </c>
      <c r="L115" s="100">
        <v>7</v>
      </c>
      <c r="M115" s="100"/>
      <c r="N115" s="100"/>
      <c r="O115" s="100">
        <v>24</v>
      </c>
      <c r="Q115">
        <f t="shared" si="8"/>
        <v>0.96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20</v>
      </c>
      <c r="I116" s="100">
        <v>20</v>
      </c>
      <c r="J116" s="100"/>
      <c r="K116" s="100">
        <v>9</v>
      </c>
      <c r="L116" s="100">
        <v>9</v>
      </c>
      <c r="M116" s="100"/>
      <c r="N116" s="100">
        <v>1</v>
      </c>
      <c r="O116" s="100">
        <v>19</v>
      </c>
      <c r="Q116">
        <f t="shared" si="8"/>
        <v>0.8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106</v>
      </c>
      <c r="I117" s="100">
        <v>106</v>
      </c>
      <c r="J117" s="100"/>
      <c r="K117" s="100">
        <v>29</v>
      </c>
      <c r="L117" s="100">
        <v>29</v>
      </c>
      <c r="M117" s="100"/>
      <c r="N117" s="100">
        <v>1</v>
      </c>
      <c r="O117" s="100">
        <v>102</v>
      </c>
      <c r="Q117">
        <f t="shared" si="8"/>
        <v>4.24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37</v>
      </c>
      <c r="I118" s="100">
        <v>37</v>
      </c>
      <c r="J118" s="100"/>
      <c r="K118" s="100">
        <v>23</v>
      </c>
      <c r="L118" s="100">
        <v>23</v>
      </c>
      <c r="M118" s="100"/>
      <c r="N118" s="100">
        <v>2</v>
      </c>
      <c r="O118" s="100">
        <v>37</v>
      </c>
      <c r="Q118">
        <f t="shared" si="8"/>
        <v>1.48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" si="14">SUM(G108:G118)</f>
        <v>0</v>
      </c>
      <c r="H119" s="22"/>
      <c r="I119" s="22"/>
      <c r="J119" s="22"/>
      <c r="K119" s="22"/>
      <c r="L119" s="22"/>
      <c r="M119" s="22"/>
      <c r="N119" s="22"/>
      <c r="O119" s="22"/>
      <c r="Q119">
        <f t="shared" si="8"/>
        <v>0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15</v>
      </c>
      <c r="I120" s="18">
        <v>15</v>
      </c>
      <c r="J120" s="18">
        <v>0</v>
      </c>
      <c r="K120" s="18">
        <v>11</v>
      </c>
      <c r="L120" s="18">
        <v>11</v>
      </c>
      <c r="M120" s="18">
        <v>0</v>
      </c>
      <c r="N120" s="18">
        <v>1</v>
      </c>
      <c r="O120" s="18">
        <v>15</v>
      </c>
      <c r="Q120">
        <f t="shared" si="8"/>
        <v>0.6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18</v>
      </c>
      <c r="I121" s="18">
        <v>18</v>
      </c>
      <c r="J121" s="18">
        <v>0</v>
      </c>
      <c r="K121" s="18">
        <v>12</v>
      </c>
      <c r="L121" s="18">
        <v>12</v>
      </c>
      <c r="M121" s="18">
        <v>0</v>
      </c>
      <c r="N121" s="18">
        <v>1</v>
      </c>
      <c r="O121" s="18">
        <v>18</v>
      </c>
      <c r="Q121">
        <f t="shared" si="8"/>
        <v>0.72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2</v>
      </c>
      <c r="I122" s="18">
        <v>2</v>
      </c>
      <c r="J122" s="18">
        <v>0</v>
      </c>
      <c r="K122" s="18">
        <v>2</v>
      </c>
      <c r="L122" s="18">
        <v>2</v>
      </c>
      <c r="M122" s="18">
        <v>0</v>
      </c>
      <c r="N122" s="18">
        <v>0</v>
      </c>
      <c r="O122" s="18">
        <v>2</v>
      </c>
      <c r="Q122">
        <f t="shared" si="8"/>
        <v>0.08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2</v>
      </c>
      <c r="I123" s="18">
        <v>2</v>
      </c>
      <c r="J123" s="18">
        <v>0</v>
      </c>
      <c r="K123" s="18">
        <v>1</v>
      </c>
      <c r="L123" s="18">
        <v>1</v>
      </c>
      <c r="M123" s="18">
        <v>0</v>
      </c>
      <c r="N123" s="18">
        <v>0</v>
      </c>
      <c r="O123" s="18">
        <v>2</v>
      </c>
      <c r="Q123">
        <f t="shared" si="8"/>
        <v>0.08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4</v>
      </c>
      <c r="I124" s="18">
        <v>4</v>
      </c>
      <c r="J124" s="18">
        <v>0</v>
      </c>
      <c r="K124" s="18">
        <v>1</v>
      </c>
      <c r="L124" s="18">
        <v>1</v>
      </c>
      <c r="M124" s="18">
        <v>0</v>
      </c>
      <c r="N124" s="18">
        <v>0</v>
      </c>
      <c r="O124" s="18">
        <v>4</v>
      </c>
      <c r="Q124">
        <f t="shared" si="8"/>
        <v>0.16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33</v>
      </c>
      <c r="I125" s="18">
        <v>33</v>
      </c>
      <c r="J125" s="18">
        <v>0</v>
      </c>
      <c r="K125" s="18">
        <v>21</v>
      </c>
      <c r="L125" s="18">
        <v>21</v>
      </c>
      <c r="M125" s="18">
        <v>0</v>
      </c>
      <c r="N125" s="18">
        <v>1</v>
      </c>
      <c r="O125" s="18">
        <v>33</v>
      </c>
      <c r="Q125">
        <f t="shared" si="8"/>
        <v>1.32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4</v>
      </c>
      <c r="I126" s="18">
        <v>4</v>
      </c>
      <c r="J126" s="18">
        <v>0</v>
      </c>
      <c r="K126" s="18">
        <v>4</v>
      </c>
      <c r="L126" s="18">
        <v>4</v>
      </c>
      <c r="M126" s="18">
        <v>0</v>
      </c>
      <c r="N126" s="18">
        <v>0</v>
      </c>
      <c r="O126" s="18">
        <v>4</v>
      </c>
      <c r="Q126">
        <f t="shared" si="8"/>
        <v>0.16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78</v>
      </c>
      <c r="I127" s="22">
        <f t="shared" si="15"/>
        <v>78</v>
      </c>
      <c r="J127" s="22">
        <f t="shared" si="15"/>
        <v>0</v>
      </c>
      <c r="K127" s="22">
        <f t="shared" si="15"/>
        <v>52</v>
      </c>
      <c r="L127" s="22">
        <f t="shared" si="15"/>
        <v>52</v>
      </c>
      <c r="M127" s="22">
        <f t="shared" si="15"/>
        <v>0</v>
      </c>
      <c r="N127" s="22">
        <f t="shared" si="15"/>
        <v>3</v>
      </c>
      <c r="O127" s="22">
        <f t="shared" si="15"/>
        <v>78</v>
      </c>
      <c r="Q127">
        <f t="shared" si="8"/>
        <v>0.44571428571428573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18</v>
      </c>
      <c r="I128" s="100">
        <v>18</v>
      </c>
      <c r="J128" s="100">
        <v>0</v>
      </c>
      <c r="K128" s="100">
        <v>8</v>
      </c>
      <c r="L128" s="100">
        <v>8</v>
      </c>
      <c r="M128" s="100">
        <v>0</v>
      </c>
      <c r="N128" s="100">
        <v>0</v>
      </c>
      <c r="O128" s="100">
        <v>18</v>
      </c>
      <c r="Q128">
        <f t="shared" si="8"/>
        <v>1.2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39</v>
      </c>
      <c r="I129" s="100">
        <v>39</v>
      </c>
      <c r="J129" s="100">
        <v>0</v>
      </c>
      <c r="K129" s="100">
        <v>7</v>
      </c>
      <c r="L129" s="100">
        <v>7</v>
      </c>
      <c r="M129" s="100">
        <v>0</v>
      </c>
      <c r="N129" s="100">
        <v>0</v>
      </c>
      <c r="O129" s="100">
        <v>39</v>
      </c>
      <c r="Q129">
        <f t="shared" si="8"/>
        <v>1.56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60</v>
      </c>
      <c r="I130" s="100">
        <v>60</v>
      </c>
      <c r="J130" s="100">
        <v>0</v>
      </c>
      <c r="K130" s="100">
        <v>34</v>
      </c>
      <c r="L130" s="100">
        <v>34</v>
      </c>
      <c r="M130" s="100">
        <v>0</v>
      </c>
      <c r="N130" s="100">
        <v>2</v>
      </c>
      <c r="O130" s="100">
        <v>59</v>
      </c>
      <c r="Q130">
        <f t="shared" si="8"/>
        <v>1.2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32</v>
      </c>
      <c r="I131" s="100">
        <v>32</v>
      </c>
      <c r="J131" s="100">
        <v>0</v>
      </c>
      <c r="K131" s="100">
        <v>11</v>
      </c>
      <c r="L131" s="100">
        <v>11</v>
      </c>
      <c r="M131" s="100">
        <v>0</v>
      </c>
      <c r="N131" s="100">
        <v>1</v>
      </c>
      <c r="O131" s="100">
        <v>32</v>
      </c>
      <c r="Q131">
        <f t="shared" si="8"/>
        <v>1.28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16</v>
      </c>
      <c r="I132" s="100">
        <v>16</v>
      </c>
      <c r="J132" s="100">
        <v>0</v>
      </c>
      <c r="K132" s="100">
        <v>2</v>
      </c>
      <c r="L132" s="100">
        <v>2</v>
      </c>
      <c r="M132" s="100">
        <v>0</v>
      </c>
      <c r="N132" s="100">
        <v>0</v>
      </c>
      <c r="O132" s="100">
        <v>16</v>
      </c>
      <c r="Q132">
        <f t="shared" si="8"/>
        <v>0.64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165</v>
      </c>
      <c r="I133" s="22">
        <f t="shared" si="16"/>
        <v>165</v>
      </c>
      <c r="J133" s="22">
        <f t="shared" si="16"/>
        <v>0</v>
      </c>
      <c r="K133" s="22">
        <f t="shared" si="16"/>
        <v>62</v>
      </c>
      <c r="L133" s="22">
        <f t="shared" si="16"/>
        <v>62</v>
      </c>
      <c r="M133" s="22">
        <f t="shared" si="16"/>
        <v>0</v>
      </c>
      <c r="N133" s="22">
        <f t="shared" si="16"/>
        <v>3</v>
      </c>
      <c r="O133" s="22">
        <f t="shared" si="16"/>
        <v>164</v>
      </c>
      <c r="Q133">
        <f t="shared" si="8"/>
        <v>1.1785714285714286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69">
        <v>17</v>
      </c>
      <c r="I134" s="18"/>
      <c r="J134" s="18"/>
      <c r="K134" s="18">
        <v>6</v>
      </c>
      <c r="L134" s="18">
        <v>6</v>
      </c>
      <c r="M134" s="18"/>
      <c r="N134" s="18"/>
      <c r="O134" s="18">
        <v>16</v>
      </c>
      <c r="Q134">
        <f t="shared" si="8"/>
        <v>0.68</v>
      </c>
    </row>
    <row r="135" spans="1:17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69">
        <v>2</v>
      </c>
      <c r="I135" s="18"/>
      <c r="J135" s="18"/>
      <c r="K135" s="18">
        <v>1</v>
      </c>
      <c r="L135" s="18">
        <v>1</v>
      </c>
      <c r="M135" s="18"/>
      <c r="N135" s="18"/>
      <c r="O135" s="18">
        <v>1</v>
      </c>
      <c r="Q135">
        <f t="shared" si="8"/>
        <v>0.08</v>
      </c>
    </row>
    <row r="136" spans="1:17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69">
        <v>28</v>
      </c>
      <c r="I136" s="18"/>
      <c r="J136" s="18"/>
      <c r="K136" s="18">
        <v>9</v>
      </c>
      <c r="L136" s="18">
        <v>9</v>
      </c>
      <c r="M136" s="18"/>
      <c r="N136" s="18"/>
      <c r="O136" s="18">
        <v>23</v>
      </c>
      <c r="Q136">
        <f t="shared" si="8"/>
        <v>1.1200000000000001</v>
      </c>
    </row>
    <row r="137" spans="1:17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69">
        <v>12</v>
      </c>
      <c r="I137" s="18"/>
      <c r="J137" s="18"/>
      <c r="K137" s="18">
        <v>7</v>
      </c>
      <c r="L137" s="18">
        <v>7</v>
      </c>
      <c r="M137" s="18"/>
      <c r="N137" s="18"/>
      <c r="O137" s="18">
        <v>9</v>
      </c>
      <c r="Q137">
        <f t="shared" si="8"/>
        <v>0.48</v>
      </c>
    </row>
    <row r="138" spans="1:17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69">
        <v>2</v>
      </c>
      <c r="I138" s="18"/>
      <c r="J138" s="18"/>
      <c r="K138" s="18"/>
      <c r="L138" s="18"/>
      <c r="M138" s="18"/>
      <c r="N138" s="18"/>
      <c r="O138" s="18">
        <v>2</v>
      </c>
      <c r="Q138">
        <f t="shared" si="8"/>
        <v>0.08</v>
      </c>
    </row>
    <row r="139" spans="1:17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69">
        <v>16</v>
      </c>
      <c r="I139" s="18"/>
      <c r="J139" s="18"/>
      <c r="K139" s="18">
        <v>8</v>
      </c>
      <c r="L139" s="18">
        <v>8</v>
      </c>
      <c r="M139" s="18"/>
      <c r="N139" s="18"/>
      <c r="O139" s="18">
        <v>12</v>
      </c>
      <c r="Q139">
        <f t="shared" si="8"/>
        <v>0.64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>SUM(F134:F139)</f>
        <v>150</v>
      </c>
      <c r="G140" s="22">
        <f t="shared" ref="G140:O140" si="17">SUM(G134:G139)</f>
        <v>0</v>
      </c>
      <c r="H140" s="22">
        <f t="shared" si="17"/>
        <v>77</v>
      </c>
      <c r="I140" s="22">
        <f t="shared" si="17"/>
        <v>0</v>
      </c>
      <c r="J140" s="22">
        <f t="shared" si="17"/>
        <v>0</v>
      </c>
      <c r="K140" s="22">
        <f t="shared" si="17"/>
        <v>31</v>
      </c>
      <c r="L140" s="22">
        <f t="shared" si="17"/>
        <v>31</v>
      </c>
      <c r="M140" s="22">
        <f t="shared" si="17"/>
        <v>0</v>
      </c>
      <c r="N140" s="22">
        <f t="shared" si="17"/>
        <v>0</v>
      </c>
      <c r="O140" s="22">
        <f t="shared" si="17"/>
        <v>63</v>
      </c>
      <c r="Q140">
        <f t="shared" si="8"/>
        <v>0.51333333333333331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46</v>
      </c>
      <c r="I141" s="18">
        <v>46</v>
      </c>
      <c r="J141" s="18">
        <v>0</v>
      </c>
      <c r="K141" s="18">
        <v>8</v>
      </c>
      <c r="L141" s="18">
        <v>8</v>
      </c>
      <c r="M141" s="18">
        <v>0</v>
      </c>
      <c r="N141" s="18">
        <v>0</v>
      </c>
      <c r="O141" s="18">
        <v>43</v>
      </c>
      <c r="Q141">
        <f t="shared" ref="Q141:Q204" si="18">H141/E141</f>
        <v>0.92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27</v>
      </c>
      <c r="I142" s="18">
        <v>26</v>
      </c>
      <c r="J142" s="18">
        <v>1</v>
      </c>
      <c r="K142" s="18">
        <v>6</v>
      </c>
      <c r="L142" s="18">
        <v>6</v>
      </c>
      <c r="M142" s="18">
        <v>0</v>
      </c>
      <c r="N142" s="18">
        <v>0</v>
      </c>
      <c r="O142" s="18">
        <v>27</v>
      </c>
      <c r="Q142">
        <f t="shared" si="18"/>
        <v>1.08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15</v>
      </c>
      <c r="I143" s="18">
        <v>0</v>
      </c>
      <c r="J143" s="18">
        <v>15</v>
      </c>
      <c r="K143" s="18">
        <v>8</v>
      </c>
      <c r="L143" s="18">
        <v>0</v>
      </c>
      <c r="M143" s="18">
        <v>8</v>
      </c>
      <c r="N143" s="18">
        <v>0</v>
      </c>
      <c r="O143" s="18">
        <v>15</v>
      </c>
      <c r="Q143">
        <f t="shared" si="18"/>
        <v>0.6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37</v>
      </c>
      <c r="I144" s="18">
        <v>37</v>
      </c>
      <c r="J144" s="18">
        <v>0</v>
      </c>
      <c r="K144" s="18">
        <v>17</v>
      </c>
      <c r="L144" s="18">
        <v>17</v>
      </c>
      <c r="M144" s="18">
        <v>0</v>
      </c>
      <c r="N144" s="18">
        <v>0</v>
      </c>
      <c r="O144" s="18">
        <v>37</v>
      </c>
      <c r="Q144">
        <f t="shared" si="18"/>
        <v>0.74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125</v>
      </c>
      <c r="I145" s="22">
        <f t="shared" si="19"/>
        <v>109</v>
      </c>
      <c r="J145" s="22">
        <f t="shared" si="19"/>
        <v>16</v>
      </c>
      <c r="K145" s="22">
        <f t="shared" si="19"/>
        <v>39</v>
      </c>
      <c r="L145" s="22">
        <f t="shared" si="19"/>
        <v>31</v>
      </c>
      <c r="M145" s="22">
        <f t="shared" si="19"/>
        <v>8</v>
      </c>
      <c r="N145" s="22">
        <f t="shared" si="19"/>
        <v>0</v>
      </c>
      <c r="O145" s="22">
        <f t="shared" si="19"/>
        <v>122</v>
      </c>
      <c r="Q145">
        <f t="shared" si="18"/>
        <v>0.83333333333333337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12</v>
      </c>
      <c r="I146" s="100">
        <v>12</v>
      </c>
      <c r="J146" s="100">
        <v>0</v>
      </c>
      <c r="K146" s="100">
        <v>7</v>
      </c>
      <c r="L146" s="100">
        <v>7</v>
      </c>
      <c r="M146" s="100">
        <v>0</v>
      </c>
      <c r="N146" s="100"/>
      <c r="O146" s="100">
        <v>12</v>
      </c>
      <c r="Q146">
        <f t="shared" si="18"/>
        <v>0.48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34</v>
      </c>
      <c r="I147" s="100">
        <v>34</v>
      </c>
      <c r="J147" s="100">
        <v>0</v>
      </c>
      <c r="K147" s="100">
        <v>14</v>
      </c>
      <c r="L147" s="100">
        <v>14</v>
      </c>
      <c r="M147" s="100">
        <v>0</v>
      </c>
      <c r="N147" s="100"/>
      <c r="O147" s="100">
        <v>34</v>
      </c>
      <c r="Q147">
        <f t="shared" si="18"/>
        <v>1.36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36</v>
      </c>
      <c r="I148" s="100">
        <v>36</v>
      </c>
      <c r="J148" s="100">
        <v>0</v>
      </c>
      <c r="K148" s="100">
        <v>21</v>
      </c>
      <c r="L148" s="100">
        <v>21</v>
      </c>
      <c r="M148" s="100">
        <v>0</v>
      </c>
      <c r="N148" s="100">
        <v>1</v>
      </c>
      <c r="O148" s="100">
        <v>36</v>
      </c>
      <c r="Q148">
        <f t="shared" si="18"/>
        <v>1.44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10</v>
      </c>
      <c r="I149" s="100">
        <v>10</v>
      </c>
      <c r="J149" s="100">
        <v>0</v>
      </c>
      <c r="K149" s="100">
        <v>8</v>
      </c>
      <c r="L149" s="100">
        <v>8</v>
      </c>
      <c r="M149" s="100">
        <v>0</v>
      </c>
      <c r="N149" s="100"/>
      <c r="O149" s="100">
        <v>9</v>
      </c>
      <c r="Q149">
        <f t="shared" si="18"/>
        <v>0.4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23</v>
      </c>
      <c r="I150" s="100">
        <v>23</v>
      </c>
      <c r="J150" s="100">
        <v>0</v>
      </c>
      <c r="K150" s="100">
        <v>8</v>
      </c>
      <c r="L150" s="100">
        <v>8</v>
      </c>
      <c r="M150" s="100">
        <v>0</v>
      </c>
      <c r="N150" s="100">
        <v>1</v>
      </c>
      <c r="O150" s="100">
        <v>21</v>
      </c>
      <c r="Q150">
        <f t="shared" si="18"/>
        <v>0.92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13</v>
      </c>
      <c r="I151" s="100">
        <v>13</v>
      </c>
      <c r="J151" s="100">
        <v>0</v>
      </c>
      <c r="K151" s="100">
        <v>3</v>
      </c>
      <c r="L151" s="100">
        <v>3</v>
      </c>
      <c r="M151" s="100">
        <v>0</v>
      </c>
      <c r="N151" s="100"/>
      <c r="O151" s="100">
        <v>13</v>
      </c>
      <c r="Q151">
        <f t="shared" si="18"/>
        <v>0.52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24</v>
      </c>
      <c r="I152" s="100">
        <v>24</v>
      </c>
      <c r="J152" s="100">
        <v>0</v>
      </c>
      <c r="K152" s="100">
        <v>15</v>
      </c>
      <c r="L152" s="100">
        <v>15</v>
      </c>
      <c r="M152" s="100">
        <v>0</v>
      </c>
      <c r="N152" s="100">
        <v>2</v>
      </c>
      <c r="O152" s="100">
        <v>24</v>
      </c>
      <c r="Q152">
        <f t="shared" si="18"/>
        <v>0.48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5</v>
      </c>
      <c r="I153" s="100">
        <v>5</v>
      </c>
      <c r="J153" s="100">
        <v>0</v>
      </c>
      <c r="K153" s="100">
        <v>2</v>
      </c>
      <c r="L153" s="100">
        <v>2</v>
      </c>
      <c r="M153" s="100">
        <v>0</v>
      </c>
      <c r="N153" s="100"/>
      <c r="O153" s="100">
        <v>5</v>
      </c>
      <c r="Q153">
        <f t="shared" si="18"/>
        <v>0.2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21</v>
      </c>
      <c r="I154" s="100">
        <v>21</v>
      </c>
      <c r="J154" s="100">
        <v>0</v>
      </c>
      <c r="K154" s="100">
        <v>10</v>
      </c>
      <c r="L154" s="100">
        <v>10</v>
      </c>
      <c r="M154" s="100">
        <v>0</v>
      </c>
      <c r="N154" s="100"/>
      <c r="O154" s="100">
        <v>21</v>
      </c>
      <c r="Q154">
        <f t="shared" si="18"/>
        <v>0.84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178</v>
      </c>
      <c r="I155" s="22">
        <f t="shared" si="20"/>
        <v>178</v>
      </c>
      <c r="J155" s="22">
        <f t="shared" si="20"/>
        <v>0</v>
      </c>
      <c r="K155" s="22">
        <f t="shared" si="20"/>
        <v>88</v>
      </c>
      <c r="L155" s="22">
        <f t="shared" si="20"/>
        <v>88</v>
      </c>
      <c r="M155" s="22">
        <f t="shared" si="20"/>
        <v>0</v>
      </c>
      <c r="N155" s="22">
        <f t="shared" si="20"/>
        <v>4</v>
      </c>
      <c r="O155" s="22">
        <f t="shared" si="20"/>
        <v>175</v>
      </c>
      <c r="Q155">
        <f t="shared" si="18"/>
        <v>0.71199999999999997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42</v>
      </c>
      <c r="I156" s="100">
        <v>42</v>
      </c>
      <c r="J156" s="100">
        <v>0</v>
      </c>
      <c r="K156" s="100">
        <v>7</v>
      </c>
      <c r="L156" s="100">
        <v>7</v>
      </c>
      <c r="M156" s="100">
        <v>0</v>
      </c>
      <c r="N156" s="100">
        <v>0</v>
      </c>
      <c r="O156" s="100">
        <v>40</v>
      </c>
      <c r="Q156">
        <f t="shared" si="18"/>
        <v>1.68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18</v>
      </c>
      <c r="I157" s="100">
        <v>18</v>
      </c>
      <c r="J157" s="100">
        <v>0</v>
      </c>
      <c r="K157" s="100">
        <v>3</v>
      </c>
      <c r="L157" s="100">
        <v>3</v>
      </c>
      <c r="M157" s="100">
        <v>0</v>
      </c>
      <c r="N157" s="100">
        <v>0</v>
      </c>
      <c r="O157" s="100">
        <v>15</v>
      </c>
      <c r="Q157">
        <f t="shared" si="18"/>
        <v>0.72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30</v>
      </c>
      <c r="I158" s="100">
        <v>30</v>
      </c>
      <c r="J158" s="100">
        <v>0</v>
      </c>
      <c r="K158" s="100">
        <v>16</v>
      </c>
      <c r="L158" s="100">
        <v>16</v>
      </c>
      <c r="M158" s="100">
        <v>0</v>
      </c>
      <c r="N158" s="100">
        <v>0</v>
      </c>
      <c r="O158" s="100">
        <v>26</v>
      </c>
      <c r="Q158">
        <f t="shared" si="18"/>
        <v>1.2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16</v>
      </c>
      <c r="I159" s="100">
        <v>16</v>
      </c>
      <c r="J159" s="100">
        <v>0</v>
      </c>
      <c r="K159" s="100">
        <v>12</v>
      </c>
      <c r="L159" s="100">
        <v>12</v>
      </c>
      <c r="M159" s="100">
        <v>0</v>
      </c>
      <c r="N159" s="100">
        <v>0</v>
      </c>
      <c r="O159" s="100">
        <v>14</v>
      </c>
      <c r="Q159">
        <f t="shared" si="18"/>
        <v>0.32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9</v>
      </c>
      <c r="I160" s="100">
        <v>9</v>
      </c>
      <c r="J160" s="100">
        <v>0</v>
      </c>
      <c r="K160" s="100">
        <v>8</v>
      </c>
      <c r="L160" s="100">
        <v>8</v>
      </c>
      <c r="M160" s="100">
        <v>0</v>
      </c>
      <c r="N160" s="100">
        <v>1</v>
      </c>
      <c r="O160" s="100">
        <v>8</v>
      </c>
      <c r="Q160">
        <f t="shared" si="18"/>
        <v>0.36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10</v>
      </c>
      <c r="I161" s="100">
        <v>10</v>
      </c>
      <c r="J161" s="100">
        <v>0</v>
      </c>
      <c r="K161" s="100">
        <v>2</v>
      </c>
      <c r="L161" s="100">
        <v>2</v>
      </c>
      <c r="M161" s="100">
        <v>0</v>
      </c>
      <c r="N161" s="100">
        <v>0</v>
      </c>
      <c r="O161" s="100">
        <v>10</v>
      </c>
      <c r="Q161">
        <f t="shared" si="18"/>
        <v>0.4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28</v>
      </c>
      <c r="I162" s="100">
        <v>28</v>
      </c>
      <c r="J162" s="100">
        <v>0</v>
      </c>
      <c r="K162" s="100">
        <v>4</v>
      </c>
      <c r="L162" s="100">
        <v>4</v>
      </c>
      <c r="M162" s="100">
        <v>0</v>
      </c>
      <c r="N162" s="100">
        <v>0</v>
      </c>
      <c r="O162" s="100">
        <v>26</v>
      </c>
      <c r="Q162">
        <f t="shared" si="18"/>
        <v>1.1200000000000001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41</v>
      </c>
      <c r="I163" s="100">
        <v>41</v>
      </c>
      <c r="J163" s="100">
        <v>0</v>
      </c>
      <c r="K163" s="100">
        <v>17</v>
      </c>
      <c r="L163" s="100">
        <v>17</v>
      </c>
      <c r="M163" s="100">
        <v>0</v>
      </c>
      <c r="N163" s="100">
        <v>0</v>
      </c>
      <c r="O163" s="100">
        <v>35</v>
      </c>
      <c r="Q163">
        <f t="shared" si="18"/>
        <v>1.64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29</v>
      </c>
      <c r="I164" s="100">
        <v>29</v>
      </c>
      <c r="J164" s="100">
        <v>0</v>
      </c>
      <c r="K164" s="100">
        <v>13</v>
      </c>
      <c r="L164" s="100">
        <v>13</v>
      </c>
      <c r="M164" s="100">
        <v>0</v>
      </c>
      <c r="N164" s="100">
        <v>0</v>
      </c>
      <c r="O164" s="100">
        <v>29</v>
      </c>
      <c r="Q164">
        <f t="shared" si="18"/>
        <v>1.1599999999999999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5</v>
      </c>
      <c r="I165" s="100">
        <v>5</v>
      </c>
      <c r="J165" s="100">
        <v>0</v>
      </c>
      <c r="K165" s="100">
        <v>2</v>
      </c>
      <c r="L165" s="100">
        <v>2</v>
      </c>
      <c r="M165" s="100">
        <v>0</v>
      </c>
      <c r="N165" s="100">
        <v>0</v>
      </c>
      <c r="O165" s="100">
        <v>5</v>
      </c>
      <c r="Q165">
        <f t="shared" si="18"/>
        <v>0.2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35</v>
      </c>
      <c r="I166" s="100">
        <v>35</v>
      </c>
      <c r="J166" s="100">
        <v>0</v>
      </c>
      <c r="K166" s="100">
        <v>13</v>
      </c>
      <c r="L166" s="100">
        <v>13</v>
      </c>
      <c r="M166" s="100">
        <v>0</v>
      </c>
      <c r="N166" s="100">
        <v>0</v>
      </c>
      <c r="O166" s="100">
        <v>32</v>
      </c>
      <c r="Q166">
        <f t="shared" si="18"/>
        <v>1.4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263</v>
      </c>
      <c r="I167" s="22">
        <f t="shared" si="21"/>
        <v>263</v>
      </c>
      <c r="J167" s="22">
        <f t="shared" si="21"/>
        <v>0</v>
      </c>
      <c r="K167" s="22">
        <f t="shared" si="21"/>
        <v>97</v>
      </c>
      <c r="L167" s="22">
        <f t="shared" si="21"/>
        <v>97</v>
      </c>
      <c r="M167" s="22">
        <f t="shared" si="21"/>
        <v>0</v>
      </c>
      <c r="N167" s="22">
        <f t="shared" si="21"/>
        <v>1</v>
      </c>
      <c r="O167" s="22">
        <f t="shared" si="21"/>
        <v>240</v>
      </c>
      <c r="Q167">
        <f t="shared" si="18"/>
        <v>0.87666666666666671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31</v>
      </c>
      <c r="I168" s="100">
        <v>31</v>
      </c>
      <c r="J168" s="100">
        <v>0</v>
      </c>
      <c r="K168" s="100">
        <v>13</v>
      </c>
      <c r="L168" s="100">
        <v>13</v>
      </c>
      <c r="M168" s="100">
        <v>0</v>
      </c>
      <c r="N168" s="100">
        <v>1</v>
      </c>
      <c r="O168" s="100">
        <v>31</v>
      </c>
      <c r="Q168">
        <f t="shared" si="18"/>
        <v>1.24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7</v>
      </c>
      <c r="I169" s="100">
        <v>7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7</v>
      </c>
      <c r="Q169">
        <f t="shared" si="18"/>
        <v>0.28000000000000003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26</v>
      </c>
      <c r="I170" s="100">
        <v>26</v>
      </c>
      <c r="J170" s="100">
        <v>0</v>
      </c>
      <c r="K170" s="100">
        <v>3</v>
      </c>
      <c r="L170" s="100">
        <v>3</v>
      </c>
      <c r="M170" s="100">
        <v>0</v>
      </c>
      <c r="N170" s="100">
        <v>0</v>
      </c>
      <c r="O170" s="100">
        <v>25</v>
      </c>
      <c r="Q170">
        <f t="shared" si="18"/>
        <v>1.04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23</v>
      </c>
      <c r="I171" s="100">
        <v>23</v>
      </c>
      <c r="J171" s="100">
        <v>0</v>
      </c>
      <c r="K171" s="100">
        <v>2</v>
      </c>
      <c r="L171" s="100">
        <v>2</v>
      </c>
      <c r="M171" s="100">
        <v>0</v>
      </c>
      <c r="N171" s="100">
        <v>0</v>
      </c>
      <c r="O171" s="100">
        <v>22</v>
      </c>
      <c r="Q171">
        <f t="shared" si="18"/>
        <v>0.92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49</v>
      </c>
      <c r="I172" s="100">
        <v>49</v>
      </c>
      <c r="J172" s="100">
        <v>0</v>
      </c>
      <c r="K172" s="100">
        <v>22</v>
      </c>
      <c r="L172" s="100">
        <v>22</v>
      </c>
      <c r="M172" s="100">
        <v>0</v>
      </c>
      <c r="N172" s="100">
        <v>2</v>
      </c>
      <c r="O172" s="100">
        <v>48</v>
      </c>
      <c r="Q172">
        <f t="shared" si="18"/>
        <v>1.96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13</v>
      </c>
      <c r="I173" s="100">
        <v>13</v>
      </c>
      <c r="J173" s="100">
        <v>0</v>
      </c>
      <c r="K173" s="100">
        <v>2</v>
      </c>
      <c r="L173" s="100">
        <v>2</v>
      </c>
      <c r="M173" s="100">
        <v>0</v>
      </c>
      <c r="N173" s="100">
        <v>0</v>
      </c>
      <c r="O173" s="100">
        <v>13</v>
      </c>
      <c r="Q173">
        <f t="shared" si="18"/>
        <v>0.52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149</v>
      </c>
      <c r="I174" s="22">
        <f t="shared" si="22"/>
        <v>149</v>
      </c>
      <c r="J174" s="22">
        <f t="shared" si="22"/>
        <v>0</v>
      </c>
      <c r="K174" s="22">
        <f t="shared" si="22"/>
        <v>42</v>
      </c>
      <c r="L174" s="22">
        <f t="shared" si="22"/>
        <v>42</v>
      </c>
      <c r="M174" s="22">
        <f t="shared" si="22"/>
        <v>0</v>
      </c>
      <c r="N174" s="22">
        <f t="shared" si="22"/>
        <v>3</v>
      </c>
      <c r="O174" s="22">
        <f t="shared" si="22"/>
        <v>146</v>
      </c>
      <c r="Q174">
        <f t="shared" si="18"/>
        <v>0.99333333333333329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284</v>
      </c>
      <c r="I175" s="100">
        <v>281</v>
      </c>
      <c r="J175" s="100">
        <v>3</v>
      </c>
      <c r="K175" s="100">
        <v>23</v>
      </c>
      <c r="L175" s="100">
        <v>23</v>
      </c>
      <c r="M175" s="100">
        <v>0</v>
      </c>
      <c r="N175" s="100">
        <v>4</v>
      </c>
      <c r="O175" s="100">
        <v>281</v>
      </c>
      <c r="Q175">
        <f t="shared" si="18"/>
        <v>5.68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108</v>
      </c>
      <c r="I176" s="100">
        <v>108</v>
      </c>
      <c r="J176" s="100">
        <v>0</v>
      </c>
      <c r="K176" s="100">
        <v>8</v>
      </c>
      <c r="L176" s="100">
        <v>8</v>
      </c>
      <c r="M176" s="100">
        <v>0</v>
      </c>
      <c r="N176" s="100">
        <v>1</v>
      </c>
      <c r="O176" s="100">
        <v>108</v>
      </c>
      <c r="Q176">
        <f t="shared" si="18"/>
        <v>4.32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174</v>
      </c>
      <c r="I177" s="100">
        <v>174</v>
      </c>
      <c r="J177" s="100">
        <v>0</v>
      </c>
      <c r="K177" s="100">
        <v>10</v>
      </c>
      <c r="L177" s="100">
        <v>10</v>
      </c>
      <c r="M177" s="100">
        <v>0</v>
      </c>
      <c r="N177" s="100">
        <v>2</v>
      </c>
      <c r="O177" s="100">
        <v>174</v>
      </c>
      <c r="Q177">
        <f t="shared" si="18"/>
        <v>6.96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189</v>
      </c>
      <c r="I178" s="100">
        <v>188</v>
      </c>
      <c r="J178" s="100">
        <v>1</v>
      </c>
      <c r="K178" s="100">
        <v>12</v>
      </c>
      <c r="L178" s="100">
        <v>12</v>
      </c>
      <c r="M178" s="100">
        <v>0</v>
      </c>
      <c r="N178" s="100">
        <v>1</v>
      </c>
      <c r="O178" s="100">
        <v>188</v>
      </c>
      <c r="Q178">
        <f t="shared" si="18"/>
        <v>7.56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130</v>
      </c>
      <c r="I179" s="100">
        <v>130</v>
      </c>
      <c r="J179" s="100">
        <v>0</v>
      </c>
      <c r="K179" s="100">
        <v>8</v>
      </c>
      <c r="L179" s="100">
        <v>8</v>
      </c>
      <c r="M179" s="100">
        <v>0</v>
      </c>
      <c r="N179" s="100">
        <v>2</v>
      </c>
      <c r="O179" s="100">
        <v>130</v>
      </c>
      <c r="Q179">
        <f t="shared" si="18"/>
        <v>2.6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126</v>
      </c>
      <c r="I180" s="100">
        <v>126</v>
      </c>
      <c r="J180" s="100">
        <v>0</v>
      </c>
      <c r="K180" s="100">
        <v>10</v>
      </c>
      <c r="L180" s="100">
        <v>10</v>
      </c>
      <c r="M180" s="100">
        <v>0</v>
      </c>
      <c r="N180" s="100">
        <v>2</v>
      </c>
      <c r="O180" s="100">
        <v>126</v>
      </c>
      <c r="Q180">
        <f t="shared" si="18"/>
        <v>5.04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210</v>
      </c>
      <c r="I181" s="100">
        <v>208</v>
      </c>
      <c r="J181" s="100">
        <v>2</v>
      </c>
      <c r="K181" s="100">
        <v>31</v>
      </c>
      <c r="L181" s="100">
        <v>30</v>
      </c>
      <c r="M181" s="100">
        <v>1</v>
      </c>
      <c r="N181" s="100">
        <v>2</v>
      </c>
      <c r="O181" s="100">
        <v>208</v>
      </c>
      <c r="Q181">
        <f t="shared" si="18"/>
        <v>8.4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75</v>
      </c>
      <c r="I182" s="100">
        <v>75</v>
      </c>
      <c r="J182" s="100">
        <v>0</v>
      </c>
      <c r="K182" s="100"/>
      <c r="L182" s="100">
        <v>8</v>
      </c>
      <c r="M182" s="100">
        <v>0</v>
      </c>
      <c r="N182" s="100">
        <v>0</v>
      </c>
      <c r="O182" s="100">
        <v>75</v>
      </c>
      <c r="Q182">
        <f t="shared" si="18"/>
        <v>3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61</v>
      </c>
      <c r="I183" s="100">
        <v>61</v>
      </c>
      <c r="J183" s="100">
        <v>0</v>
      </c>
      <c r="K183" s="100">
        <v>2</v>
      </c>
      <c r="L183" s="100">
        <v>2</v>
      </c>
      <c r="M183" s="100">
        <v>0</v>
      </c>
      <c r="N183" s="100">
        <v>0</v>
      </c>
      <c r="O183" s="100">
        <v>61</v>
      </c>
      <c r="Q183">
        <f t="shared" si="18"/>
        <v>2.44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91</v>
      </c>
      <c r="I184" s="100">
        <v>91</v>
      </c>
      <c r="J184" s="100">
        <v>0</v>
      </c>
      <c r="K184" s="100">
        <v>5</v>
      </c>
      <c r="L184" s="100">
        <v>5</v>
      </c>
      <c r="M184" s="100">
        <v>0</v>
      </c>
      <c r="N184" s="100">
        <v>0</v>
      </c>
      <c r="O184" s="100">
        <v>91</v>
      </c>
      <c r="Q184">
        <f t="shared" si="18"/>
        <v>1.82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129</v>
      </c>
      <c r="I185" s="100">
        <v>124</v>
      </c>
      <c r="J185" s="100">
        <v>5</v>
      </c>
      <c r="K185" s="100">
        <v>11</v>
      </c>
      <c r="L185" s="100">
        <v>10</v>
      </c>
      <c r="M185" s="100">
        <v>1</v>
      </c>
      <c r="N185" s="100">
        <v>2</v>
      </c>
      <c r="O185" s="100">
        <v>124</v>
      </c>
      <c r="Q185">
        <f t="shared" si="18"/>
        <v>5.16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227</v>
      </c>
      <c r="I186" s="100">
        <v>217</v>
      </c>
      <c r="J186" s="100">
        <v>10</v>
      </c>
      <c r="K186" s="100">
        <v>57</v>
      </c>
      <c r="L186" s="100">
        <v>53</v>
      </c>
      <c r="M186" s="100">
        <v>4</v>
      </c>
      <c r="N186" s="100">
        <v>6</v>
      </c>
      <c r="O186" s="100">
        <v>217</v>
      </c>
      <c r="Q186">
        <f t="shared" si="18"/>
        <v>9.08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1804</v>
      </c>
      <c r="I187" s="22">
        <f t="shared" si="23"/>
        <v>1783</v>
      </c>
      <c r="J187" s="22">
        <f t="shared" si="23"/>
        <v>21</v>
      </c>
      <c r="K187" s="22">
        <f t="shared" si="23"/>
        <v>177</v>
      </c>
      <c r="L187" s="22">
        <f t="shared" si="23"/>
        <v>179</v>
      </c>
      <c r="M187" s="22">
        <f t="shared" si="23"/>
        <v>6</v>
      </c>
      <c r="N187" s="22">
        <f t="shared" si="23"/>
        <v>22</v>
      </c>
      <c r="O187" s="22">
        <f t="shared" si="23"/>
        <v>1783</v>
      </c>
      <c r="Q187">
        <f t="shared" si="18"/>
        <v>4.8106666666666671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227</v>
      </c>
      <c r="I188" s="100">
        <v>227</v>
      </c>
      <c r="J188" s="100"/>
      <c r="K188" s="100">
        <v>25</v>
      </c>
      <c r="L188" s="100">
        <v>25</v>
      </c>
      <c r="M188" s="100"/>
      <c r="N188" s="100"/>
      <c r="O188" s="100">
        <v>227</v>
      </c>
      <c r="Q188">
        <f t="shared" si="18"/>
        <v>4.54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72</v>
      </c>
      <c r="I189" s="100">
        <v>72</v>
      </c>
      <c r="J189" s="100"/>
      <c r="K189" s="100">
        <v>12</v>
      </c>
      <c r="L189" s="100">
        <v>12</v>
      </c>
      <c r="M189" s="100"/>
      <c r="N189" s="100"/>
      <c r="O189" s="100">
        <v>72</v>
      </c>
      <c r="Q189">
        <f t="shared" si="18"/>
        <v>1.44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58</v>
      </c>
      <c r="I190" s="100">
        <v>58</v>
      </c>
      <c r="J190" s="100"/>
      <c r="K190" s="100">
        <v>7</v>
      </c>
      <c r="L190" s="100">
        <v>7</v>
      </c>
      <c r="M190" s="100"/>
      <c r="N190" s="100"/>
      <c r="O190" s="100">
        <v>58</v>
      </c>
      <c r="Q190">
        <f t="shared" si="18"/>
        <v>2.3199999999999998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44</v>
      </c>
      <c r="I191" s="100">
        <v>44</v>
      </c>
      <c r="J191" s="100"/>
      <c r="K191" s="100">
        <v>2</v>
      </c>
      <c r="L191" s="100">
        <v>2</v>
      </c>
      <c r="M191" s="100"/>
      <c r="N191" s="100"/>
      <c r="O191" s="100">
        <v>44</v>
      </c>
      <c r="Q191">
        <f t="shared" si="18"/>
        <v>1.76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56</v>
      </c>
      <c r="I192" s="100">
        <v>56</v>
      </c>
      <c r="J192" s="100"/>
      <c r="K192" s="100">
        <v>10</v>
      </c>
      <c r="L192" s="100">
        <v>10</v>
      </c>
      <c r="M192" s="100"/>
      <c r="N192" s="100"/>
      <c r="O192" s="100">
        <v>56</v>
      </c>
      <c r="Q192">
        <f t="shared" si="18"/>
        <v>2.2400000000000002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25</v>
      </c>
      <c r="I193" s="100">
        <v>25</v>
      </c>
      <c r="J193" s="100"/>
      <c r="K193" s="100">
        <v>4</v>
      </c>
      <c r="L193" s="100">
        <v>4</v>
      </c>
      <c r="M193" s="100"/>
      <c r="N193" s="100"/>
      <c r="O193" s="100">
        <v>25</v>
      </c>
      <c r="Q193">
        <f t="shared" si="18"/>
        <v>0.5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7</v>
      </c>
      <c r="I194" s="100">
        <v>7</v>
      </c>
      <c r="J194" s="100"/>
      <c r="K194" s="100"/>
      <c r="L194" s="100"/>
      <c r="M194" s="100"/>
      <c r="N194" s="100"/>
      <c r="O194" s="100">
        <v>7</v>
      </c>
      <c r="Q194">
        <f t="shared" si="18"/>
        <v>0.28000000000000003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21</v>
      </c>
      <c r="I195" s="100">
        <v>21</v>
      </c>
      <c r="J195" s="100"/>
      <c r="K195" s="100">
        <v>1</v>
      </c>
      <c r="L195" s="100">
        <v>1</v>
      </c>
      <c r="M195" s="100"/>
      <c r="N195" s="100"/>
      <c r="O195" s="100">
        <v>21</v>
      </c>
      <c r="Q195">
        <f t="shared" si="18"/>
        <v>0.84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65</v>
      </c>
      <c r="I196" s="100">
        <v>65</v>
      </c>
      <c r="J196" s="100"/>
      <c r="K196" s="100">
        <v>21</v>
      </c>
      <c r="L196" s="100">
        <v>21</v>
      </c>
      <c r="M196" s="100"/>
      <c r="N196" s="100"/>
      <c r="O196" s="100">
        <v>65</v>
      </c>
      <c r="Q196">
        <f t="shared" si="18"/>
        <v>0.8666666666666667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45</v>
      </c>
      <c r="I197" s="100">
        <v>45</v>
      </c>
      <c r="J197" s="100"/>
      <c r="K197" s="100">
        <v>4</v>
      </c>
      <c r="L197" s="100">
        <v>4</v>
      </c>
      <c r="M197" s="100"/>
      <c r="N197" s="100"/>
      <c r="O197" s="100">
        <v>45</v>
      </c>
      <c r="Q197">
        <f t="shared" si="18"/>
        <v>1.8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49</v>
      </c>
      <c r="I198" s="100">
        <v>49</v>
      </c>
      <c r="J198" s="100"/>
      <c r="K198" s="100">
        <v>4</v>
      </c>
      <c r="L198" s="100">
        <v>4</v>
      </c>
      <c r="M198" s="100"/>
      <c r="N198" s="100"/>
      <c r="O198" s="100">
        <v>49</v>
      </c>
      <c r="Q198">
        <f t="shared" si="18"/>
        <v>1.96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65</v>
      </c>
      <c r="I199" s="100">
        <v>65</v>
      </c>
      <c r="J199" s="100"/>
      <c r="K199" s="100">
        <v>8</v>
      </c>
      <c r="L199" s="100">
        <v>8</v>
      </c>
      <c r="M199" s="100"/>
      <c r="N199" s="100"/>
      <c r="O199" s="100">
        <v>65</v>
      </c>
      <c r="Q199">
        <f t="shared" si="18"/>
        <v>2.6</v>
      </c>
    </row>
    <row r="200" spans="1:17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63</v>
      </c>
      <c r="I200" s="100">
        <v>63</v>
      </c>
      <c r="J200" s="100"/>
      <c r="K200" s="100">
        <v>7</v>
      </c>
      <c r="L200" s="100">
        <v>7</v>
      </c>
      <c r="M200" s="100"/>
      <c r="N200" s="100"/>
      <c r="O200" s="100">
        <v>63</v>
      </c>
      <c r="Q200">
        <f t="shared" si="18"/>
        <v>2.52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797</v>
      </c>
      <c r="I201" s="54">
        <f t="shared" si="24"/>
        <v>797</v>
      </c>
      <c r="J201" s="54">
        <f t="shared" si="24"/>
        <v>0</v>
      </c>
      <c r="K201" s="54">
        <f t="shared" si="24"/>
        <v>105</v>
      </c>
      <c r="L201" s="54">
        <f t="shared" si="24"/>
        <v>105</v>
      </c>
      <c r="M201" s="54">
        <f t="shared" si="24"/>
        <v>0</v>
      </c>
      <c r="N201" s="54">
        <f t="shared" si="24"/>
        <v>0</v>
      </c>
      <c r="O201" s="54">
        <f t="shared" si="24"/>
        <v>797</v>
      </c>
      <c r="Q201">
        <f t="shared" si="18"/>
        <v>1.7711111111111111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96">
        <v>12</v>
      </c>
      <c r="I202" s="96">
        <v>12</v>
      </c>
      <c r="J202" s="96"/>
      <c r="K202" s="96">
        <v>7</v>
      </c>
      <c r="L202" s="96">
        <v>7</v>
      </c>
      <c r="M202" s="96"/>
      <c r="N202" s="96"/>
      <c r="O202" s="159">
        <v>9</v>
      </c>
      <c r="Q202">
        <f t="shared" si="18"/>
        <v>0.48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00">
        <v>10</v>
      </c>
      <c r="I203" s="100">
        <v>10</v>
      </c>
      <c r="J203" s="100"/>
      <c r="K203" s="100">
        <v>7</v>
      </c>
      <c r="L203" s="100">
        <v>7</v>
      </c>
      <c r="M203" s="100"/>
      <c r="N203" s="100"/>
      <c r="O203" s="136">
        <v>9</v>
      </c>
      <c r="Q203">
        <f t="shared" si="18"/>
        <v>0.4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00">
        <v>27</v>
      </c>
      <c r="I204" s="100">
        <v>27</v>
      </c>
      <c r="J204" s="100"/>
      <c r="K204" s="100">
        <v>18</v>
      </c>
      <c r="L204" s="100">
        <v>18</v>
      </c>
      <c r="M204" s="100"/>
      <c r="N204" s="100"/>
      <c r="O204" s="136">
        <v>17</v>
      </c>
      <c r="Q204">
        <f t="shared" si="18"/>
        <v>0.54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00">
        <v>25</v>
      </c>
      <c r="I205" s="100">
        <v>25</v>
      </c>
      <c r="J205" s="100"/>
      <c r="K205" s="100">
        <v>1</v>
      </c>
      <c r="L205" s="100">
        <v>1</v>
      </c>
      <c r="M205" s="100"/>
      <c r="N205" s="100"/>
      <c r="O205" s="136">
        <v>25</v>
      </c>
      <c r="Q205">
        <f t="shared" ref="Q205:Q263" si="25">H205/E205</f>
        <v>1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00">
        <v>16</v>
      </c>
      <c r="I206" s="100">
        <v>16</v>
      </c>
      <c r="J206" s="100"/>
      <c r="K206" s="100">
        <v>5</v>
      </c>
      <c r="L206" s="100">
        <v>5</v>
      </c>
      <c r="M206" s="100"/>
      <c r="N206" s="100"/>
      <c r="O206" s="136">
        <v>16</v>
      </c>
      <c r="Q206">
        <f t="shared" si="25"/>
        <v>0.64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00">
        <v>17</v>
      </c>
      <c r="I207" s="100">
        <v>17</v>
      </c>
      <c r="J207" s="100"/>
      <c r="K207" s="100">
        <v>11</v>
      </c>
      <c r="L207" s="100">
        <v>11</v>
      </c>
      <c r="M207" s="100"/>
      <c r="N207" s="100"/>
      <c r="O207" s="136">
        <v>13</v>
      </c>
      <c r="Q207">
        <f t="shared" si="25"/>
        <v>0.68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00">
        <v>89</v>
      </c>
      <c r="I208" s="100">
        <v>89</v>
      </c>
      <c r="J208" s="100"/>
      <c r="K208" s="100">
        <v>21</v>
      </c>
      <c r="L208" s="100">
        <v>21</v>
      </c>
      <c r="M208" s="100"/>
      <c r="N208" s="100"/>
      <c r="O208" s="136">
        <v>89</v>
      </c>
      <c r="Q208">
        <f t="shared" si="25"/>
        <v>1.78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00">
        <v>124</v>
      </c>
      <c r="I209" s="100">
        <v>124</v>
      </c>
      <c r="J209" s="100"/>
      <c r="K209" s="100">
        <v>40</v>
      </c>
      <c r="L209" s="100">
        <v>40</v>
      </c>
      <c r="M209" s="100"/>
      <c r="N209" s="100"/>
      <c r="O209" s="136">
        <v>134</v>
      </c>
      <c r="Q209">
        <f t="shared" si="25"/>
        <v>1.24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00">
        <v>61</v>
      </c>
      <c r="I210" s="100">
        <v>61</v>
      </c>
      <c r="J210" s="100"/>
      <c r="K210" s="100">
        <v>9</v>
      </c>
      <c r="L210" s="100">
        <v>9</v>
      </c>
      <c r="M210" s="100"/>
      <c r="N210" s="100"/>
      <c r="O210" s="136">
        <v>61</v>
      </c>
      <c r="Q210">
        <f t="shared" si="25"/>
        <v>2.44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00">
        <v>149</v>
      </c>
      <c r="I211" s="100">
        <v>149</v>
      </c>
      <c r="J211" s="100"/>
      <c r="K211" s="100">
        <v>13</v>
      </c>
      <c r="L211" s="100">
        <v>13</v>
      </c>
      <c r="M211" s="100"/>
      <c r="N211" s="100"/>
      <c r="O211" s="136">
        <v>149</v>
      </c>
      <c r="Q211">
        <f t="shared" si="25"/>
        <v>5.96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00">
        <v>97</v>
      </c>
      <c r="I212" s="100">
        <v>97</v>
      </c>
      <c r="J212" s="100"/>
      <c r="K212" s="100">
        <v>19</v>
      </c>
      <c r="L212" s="100">
        <v>19</v>
      </c>
      <c r="M212" s="100"/>
      <c r="N212" s="100"/>
      <c r="O212" s="136">
        <v>97</v>
      </c>
      <c r="Q212">
        <f t="shared" si="25"/>
        <v>3.88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627</v>
      </c>
      <c r="I213" s="22">
        <f t="shared" si="26"/>
        <v>627</v>
      </c>
      <c r="J213" s="22">
        <f t="shared" si="26"/>
        <v>0</v>
      </c>
      <c r="K213" s="22">
        <f t="shared" si="26"/>
        <v>151</v>
      </c>
      <c r="L213" s="22">
        <f t="shared" si="26"/>
        <v>151</v>
      </c>
      <c r="M213" s="22">
        <f t="shared" si="26"/>
        <v>0</v>
      </c>
      <c r="N213" s="22">
        <f t="shared" si="26"/>
        <v>0</v>
      </c>
      <c r="O213" s="22">
        <f t="shared" si="26"/>
        <v>619</v>
      </c>
      <c r="Q213">
        <f t="shared" si="25"/>
        <v>1.5674999999999999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52</v>
      </c>
      <c r="I214" s="109">
        <v>52</v>
      </c>
      <c r="J214" s="109">
        <v>0</v>
      </c>
      <c r="K214" s="109">
        <v>2</v>
      </c>
      <c r="L214" s="109">
        <v>2</v>
      </c>
      <c r="M214" s="109">
        <v>0</v>
      </c>
      <c r="N214" s="109">
        <v>0</v>
      </c>
      <c r="O214" s="109">
        <v>52</v>
      </c>
      <c r="Q214">
        <f t="shared" si="25"/>
        <v>2.08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63</v>
      </c>
      <c r="I215" s="100">
        <v>63</v>
      </c>
      <c r="J215" s="100">
        <v>0</v>
      </c>
      <c r="K215" s="100">
        <v>5</v>
      </c>
      <c r="L215" s="100">
        <v>5</v>
      </c>
      <c r="M215" s="100">
        <v>0</v>
      </c>
      <c r="N215" s="100">
        <v>0</v>
      </c>
      <c r="O215" s="100">
        <v>63</v>
      </c>
      <c r="Q215">
        <f t="shared" si="25"/>
        <v>2.52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30</v>
      </c>
      <c r="I216" s="100"/>
      <c r="J216" s="100">
        <v>30</v>
      </c>
      <c r="K216" s="100">
        <v>28</v>
      </c>
      <c r="L216" s="100">
        <v>0</v>
      </c>
      <c r="M216" s="100">
        <v>28</v>
      </c>
      <c r="N216" s="100">
        <v>0</v>
      </c>
      <c r="O216" s="100">
        <v>27</v>
      </c>
      <c r="Q216">
        <f t="shared" si="25"/>
        <v>1.2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63</v>
      </c>
      <c r="I217" s="100">
        <v>63</v>
      </c>
      <c r="J217" s="100">
        <v>0</v>
      </c>
      <c r="K217" s="100">
        <v>2</v>
      </c>
      <c r="L217" s="100">
        <v>2</v>
      </c>
      <c r="M217" s="100">
        <v>0</v>
      </c>
      <c r="N217" s="100">
        <v>0</v>
      </c>
      <c r="O217" s="100">
        <v>62</v>
      </c>
      <c r="Q217">
        <f t="shared" si="25"/>
        <v>2.52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191</v>
      </c>
      <c r="I218" s="100">
        <v>191</v>
      </c>
      <c r="J218" s="100">
        <v>0</v>
      </c>
      <c r="K218" s="100">
        <v>15</v>
      </c>
      <c r="L218" s="100">
        <v>15</v>
      </c>
      <c r="M218" s="100">
        <v>0</v>
      </c>
      <c r="N218" s="100">
        <v>0</v>
      </c>
      <c r="O218" s="100">
        <v>190</v>
      </c>
      <c r="Q218">
        <f t="shared" si="25"/>
        <v>3.82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57</v>
      </c>
      <c r="I219" s="100">
        <v>57</v>
      </c>
      <c r="J219" s="100">
        <v>0</v>
      </c>
      <c r="K219" s="100">
        <v>0</v>
      </c>
      <c r="L219" s="100">
        <v>0</v>
      </c>
      <c r="M219" s="100">
        <v>0</v>
      </c>
      <c r="N219" s="100">
        <v>0</v>
      </c>
      <c r="O219" s="100">
        <v>57</v>
      </c>
      <c r="Q219">
        <f t="shared" si="25"/>
        <v>2.2799999999999998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119</v>
      </c>
      <c r="I220" s="100">
        <v>119</v>
      </c>
      <c r="J220" s="100">
        <v>0</v>
      </c>
      <c r="K220" s="100">
        <v>3</v>
      </c>
      <c r="L220" s="100">
        <v>3</v>
      </c>
      <c r="M220" s="100">
        <v>0</v>
      </c>
      <c r="N220" s="100">
        <v>0</v>
      </c>
      <c r="O220" s="100">
        <v>118</v>
      </c>
      <c r="Q220">
        <f t="shared" si="25"/>
        <v>4.76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41</v>
      </c>
      <c r="I221" s="100">
        <v>41</v>
      </c>
      <c r="J221" s="100">
        <v>0</v>
      </c>
      <c r="K221" s="100">
        <v>4</v>
      </c>
      <c r="L221" s="100">
        <v>4</v>
      </c>
      <c r="M221" s="100">
        <v>0</v>
      </c>
      <c r="N221" s="100">
        <v>0</v>
      </c>
      <c r="O221" s="100">
        <v>41</v>
      </c>
      <c r="Q221">
        <f t="shared" si="25"/>
        <v>1.64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48</v>
      </c>
      <c r="I222" s="100">
        <v>48</v>
      </c>
      <c r="J222" s="100">
        <v>0</v>
      </c>
      <c r="K222" s="100">
        <v>1</v>
      </c>
      <c r="L222" s="100">
        <v>1</v>
      </c>
      <c r="M222" s="100">
        <v>0</v>
      </c>
      <c r="N222" s="100">
        <v>0</v>
      </c>
      <c r="O222" s="100">
        <v>48</v>
      </c>
      <c r="Q222">
        <f t="shared" si="25"/>
        <v>1.92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84</v>
      </c>
      <c r="I223" s="100">
        <v>84</v>
      </c>
      <c r="J223" s="100">
        <v>0</v>
      </c>
      <c r="K223" s="100">
        <v>7</v>
      </c>
      <c r="L223" s="100">
        <v>7</v>
      </c>
      <c r="M223" s="100">
        <v>0</v>
      </c>
      <c r="N223" s="100">
        <v>0</v>
      </c>
      <c r="O223" s="100">
        <v>82</v>
      </c>
      <c r="Q223">
        <f t="shared" si="25"/>
        <v>3.36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132</v>
      </c>
      <c r="I224" s="100">
        <v>132</v>
      </c>
      <c r="J224" s="100">
        <v>0</v>
      </c>
      <c r="K224" s="100">
        <v>11</v>
      </c>
      <c r="L224" s="100">
        <v>11</v>
      </c>
      <c r="M224" s="100">
        <v>0</v>
      </c>
      <c r="N224" s="100">
        <v>0</v>
      </c>
      <c r="O224" s="100">
        <v>130</v>
      </c>
      <c r="Q224">
        <f t="shared" si="25"/>
        <v>5.28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88</v>
      </c>
      <c r="I225" s="100">
        <v>88</v>
      </c>
      <c r="J225" s="100">
        <v>0</v>
      </c>
      <c r="K225" s="100">
        <v>9</v>
      </c>
      <c r="L225" s="100">
        <v>9</v>
      </c>
      <c r="M225" s="100">
        <v>0</v>
      </c>
      <c r="N225" s="100">
        <v>0</v>
      </c>
      <c r="O225" s="100">
        <v>87</v>
      </c>
      <c r="Q225">
        <f t="shared" si="25"/>
        <v>3.52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83</v>
      </c>
      <c r="I226" s="100">
        <v>83</v>
      </c>
      <c r="J226" s="100">
        <v>0</v>
      </c>
      <c r="K226" s="100">
        <v>5</v>
      </c>
      <c r="L226" s="100">
        <v>5</v>
      </c>
      <c r="M226" s="100">
        <v>0</v>
      </c>
      <c r="N226" s="100">
        <v>0</v>
      </c>
      <c r="O226" s="100">
        <v>82</v>
      </c>
      <c r="Q226">
        <f t="shared" si="25"/>
        <v>3.32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1051</v>
      </c>
      <c r="I227" s="22">
        <f t="shared" si="27"/>
        <v>1021</v>
      </c>
      <c r="J227" s="22">
        <f t="shared" si="27"/>
        <v>30</v>
      </c>
      <c r="K227" s="22">
        <f t="shared" si="27"/>
        <v>92</v>
      </c>
      <c r="L227" s="22">
        <f t="shared" si="27"/>
        <v>64</v>
      </c>
      <c r="M227" s="22">
        <f t="shared" si="27"/>
        <v>28</v>
      </c>
      <c r="N227" s="22">
        <f t="shared" si="27"/>
        <v>0</v>
      </c>
      <c r="O227" s="22">
        <f t="shared" si="27"/>
        <v>1039</v>
      </c>
      <c r="Q227">
        <f t="shared" si="25"/>
        <v>3.0028571428571427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112</v>
      </c>
      <c r="I228" s="100">
        <v>112</v>
      </c>
      <c r="J228" s="100"/>
      <c r="K228" s="100">
        <v>8</v>
      </c>
      <c r="L228" s="100">
        <v>8</v>
      </c>
      <c r="M228" s="100"/>
      <c r="N228" s="100"/>
      <c r="O228" s="100"/>
      <c r="Q228">
        <f t="shared" si="25"/>
        <v>2.2400000000000002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169</v>
      </c>
      <c r="I229" s="100">
        <v>169</v>
      </c>
      <c r="J229" s="100"/>
      <c r="K229" s="100">
        <v>24</v>
      </c>
      <c r="L229" s="100">
        <v>24</v>
      </c>
      <c r="M229" s="100"/>
      <c r="N229" s="100"/>
      <c r="O229" s="100"/>
      <c r="Q229">
        <f t="shared" si="25"/>
        <v>2.2533333333333334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97</v>
      </c>
      <c r="I230" s="100">
        <v>97</v>
      </c>
      <c r="J230" s="100"/>
      <c r="K230" s="100">
        <v>6</v>
      </c>
      <c r="L230" s="100">
        <v>6</v>
      </c>
      <c r="M230" s="100"/>
      <c r="N230" s="100"/>
      <c r="O230" s="100"/>
      <c r="Q230">
        <f t="shared" si="25"/>
        <v>1.94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52</v>
      </c>
      <c r="I231" s="100">
        <v>52</v>
      </c>
      <c r="J231" s="100"/>
      <c r="K231" s="100">
        <v>9</v>
      </c>
      <c r="L231" s="100">
        <v>9</v>
      </c>
      <c r="M231" s="100"/>
      <c r="N231" s="100"/>
      <c r="O231" s="100"/>
      <c r="Q231">
        <f t="shared" si="25"/>
        <v>2.08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69</v>
      </c>
      <c r="I232" s="100">
        <v>69</v>
      </c>
      <c r="J232" s="100"/>
      <c r="K232" s="100">
        <v>13</v>
      </c>
      <c r="L232" s="100">
        <v>13</v>
      </c>
      <c r="M232" s="100"/>
      <c r="N232" s="100"/>
      <c r="O232" s="100"/>
      <c r="Q232">
        <f t="shared" si="25"/>
        <v>2.76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94</v>
      </c>
      <c r="I233" s="100">
        <v>94</v>
      </c>
      <c r="J233" s="100"/>
      <c r="K233" s="100">
        <v>11</v>
      </c>
      <c r="L233" s="100">
        <v>11</v>
      </c>
      <c r="M233" s="100"/>
      <c r="N233" s="100"/>
      <c r="O233" s="100"/>
      <c r="Q233">
        <f t="shared" si="25"/>
        <v>3.76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79</v>
      </c>
      <c r="I234" s="100">
        <v>79</v>
      </c>
      <c r="J234" s="100"/>
      <c r="K234" s="100">
        <v>5</v>
      </c>
      <c r="L234" s="100">
        <v>5</v>
      </c>
      <c r="M234" s="100"/>
      <c r="N234" s="100"/>
      <c r="O234" s="100"/>
      <c r="Q234">
        <f t="shared" si="25"/>
        <v>3.16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95</v>
      </c>
      <c r="I235" s="100">
        <v>95</v>
      </c>
      <c r="J235" s="100"/>
      <c r="K235" s="100">
        <v>4</v>
      </c>
      <c r="L235" s="100">
        <v>4</v>
      </c>
      <c r="M235" s="100"/>
      <c r="N235" s="100"/>
      <c r="O235" s="100"/>
      <c r="Q235">
        <f t="shared" si="25"/>
        <v>3.8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55</v>
      </c>
      <c r="I236" s="100">
        <v>55</v>
      </c>
      <c r="J236" s="100"/>
      <c r="K236" s="100">
        <v>7</v>
      </c>
      <c r="L236" s="100">
        <v>7</v>
      </c>
      <c r="M236" s="100"/>
      <c r="N236" s="100"/>
      <c r="O236" s="100"/>
      <c r="Q236">
        <f t="shared" si="25"/>
        <v>2.2000000000000002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56</v>
      </c>
      <c r="I237" s="100">
        <v>56</v>
      </c>
      <c r="J237" s="100"/>
      <c r="K237" s="100">
        <v>9</v>
      </c>
      <c r="L237" s="100">
        <v>9</v>
      </c>
      <c r="M237" s="100"/>
      <c r="N237" s="100"/>
      <c r="O237" s="100"/>
      <c r="Q237">
        <f t="shared" si="25"/>
        <v>2.2400000000000002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94</v>
      </c>
      <c r="I238" s="100">
        <v>94</v>
      </c>
      <c r="J238" s="100"/>
      <c r="K238" s="100">
        <v>16</v>
      </c>
      <c r="L238" s="100">
        <v>16</v>
      </c>
      <c r="M238" s="100"/>
      <c r="N238" s="100"/>
      <c r="O238" s="100"/>
      <c r="Q238">
        <f t="shared" si="25"/>
        <v>3.76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972</v>
      </c>
      <c r="I239" s="22">
        <f t="shared" si="28"/>
        <v>972</v>
      </c>
      <c r="J239" s="22">
        <f t="shared" si="28"/>
        <v>0</v>
      </c>
      <c r="K239" s="22">
        <f t="shared" si="28"/>
        <v>112</v>
      </c>
      <c r="L239" s="22">
        <f t="shared" si="28"/>
        <v>112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2.5920000000000001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124</v>
      </c>
      <c r="I240" s="100">
        <v>124</v>
      </c>
      <c r="J240" s="100">
        <v>0</v>
      </c>
      <c r="K240" s="100">
        <v>7</v>
      </c>
      <c r="L240" s="100">
        <v>7</v>
      </c>
      <c r="M240" s="100">
        <v>0</v>
      </c>
      <c r="N240" s="100">
        <v>0</v>
      </c>
      <c r="O240" s="100">
        <v>75</v>
      </c>
      <c r="Q240">
        <f t="shared" si="25"/>
        <v>4.96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51</v>
      </c>
      <c r="I241" s="100">
        <v>51</v>
      </c>
      <c r="J241" s="100">
        <v>0</v>
      </c>
      <c r="K241" s="100">
        <v>3</v>
      </c>
      <c r="L241" s="100">
        <v>3</v>
      </c>
      <c r="M241" s="100">
        <v>0</v>
      </c>
      <c r="N241" s="100">
        <v>0</v>
      </c>
      <c r="O241" s="100">
        <v>30</v>
      </c>
      <c r="Q241">
        <f t="shared" si="25"/>
        <v>2.04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123</v>
      </c>
      <c r="I242" s="100">
        <v>123</v>
      </c>
      <c r="J242" s="100">
        <v>0</v>
      </c>
      <c r="K242" s="100">
        <v>6</v>
      </c>
      <c r="L242" s="100">
        <v>6</v>
      </c>
      <c r="M242" s="100">
        <v>0</v>
      </c>
      <c r="N242" s="100">
        <v>1</v>
      </c>
      <c r="O242" s="100">
        <v>75</v>
      </c>
      <c r="Q242">
        <f t="shared" si="25"/>
        <v>4.92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107</v>
      </c>
      <c r="I243" s="100">
        <v>107</v>
      </c>
      <c r="J243" s="100">
        <v>0</v>
      </c>
      <c r="K243" s="100">
        <v>7</v>
      </c>
      <c r="L243" s="100">
        <v>7</v>
      </c>
      <c r="M243" s="100">
        <v>0</v>
      </c>
      <c r="N243" s="100">
        <v>0</v>
      </c>
      <c r="O243" s="100">
        <v>65</v>
      </c>
      <c r="Q243">
        <f t="shared" si="25"/>
        <v>4.28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82</v>
      </c>
      <c r="I244" s="100">
        <v>107</v>
      </c>
      <c r="J244" s="100">
        <v>0</v>
      </c>
      <c r="K244" s="100">
        <v>11</v>
      </c>
      <c r="L244" s="100">
        <v>11</v>
      </c>
      <c r="M244" s="100">
        <v>0</v>
      </c>
      <c r="N244" s="100">
        <v>0</v>
      </c>
      <c r="O244" s="100">
        <v>49</v>
      </c>
      <c r="Q244">
        <f t="shared" si="25"/>
        <v>3.28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73</v>
      </c>
      <c r="I245" s="100">
        <v>73</v>
      </c>
      <c r="J245" s="100">
        <v>0</v>
      </c>
      <c r="K245" s="100">
        <v>6</v>
      </c>
      <c r="L245" s="100">
        <v>6</v>
      </c>
      <c r="M245" s="100">
        <v>0</v>
      </c>
      <c r="N245" s="100">
        <v>0</v>
      </c>
      <c r="O245" s="100">
        <v>44</v>
      </c>
      <c r="Q245">
        <f t="shared" si="25"/>
        <v>2.92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68</v>
      </c>
      <c r="I246" s="100">
        <v>68</v>
      </c>
      <c r="J246" s="100">
        <v>0</v>
      </c>
      <c r="K246" s="100">
        <v>7</v>
      </c>
      <c r="L246" s="100">
        <v>7</v>
      </c>
      <c r="M246" s="100">
        <v>0</v>
      </c>
      <c r="N246" s="100">
        <v>0</v>
      </c>
      <c r="O246" s="100">
        <v>41</v>
      </c>
      <c r="Q246">
        <f t="shared" si="25"/>
        <v>1.36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628</v>
      </c>
      <c r="I247" s="22">
        <f t="shared" si="29"/>
        <v>653</v>
      </c>
      <c r="J247" s="22">
        <f t="shared" si="29"/>
        <v>0</v>
      </c>
      <c r="K247" s="22">
        <f t="shared" si="29"/>
        <v>47</v>
      </c>
      <c r="L247" s="22">
        <f t="shared" si="29"/>
        <v>47</v>
      </c>
      <c r="M247" s="22">
        <f t="shared" si="29"/>
        <v>0</v>
      </c>
      <c r="N247" s="22">
        <f t="shared" si="29"/>
        <v>1</v>
      </c>
      <c r="O247" s="22">
        <f t="shared" si="29"/>
        <v>379</v>
      </c>
      <c r="Q247">
        <f t="shared" si="25"/>
        <v>3.14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132</v>
      </c>
      <c r="I248" s="100">
        <v>132</v>
      </c>
      <c r="J248" s="100">
        <v>0</v>
      </c>
      <c r="K248" s="100">
        <v>26</v>
      </c>
      <c r="L248" s="100">
        <v>26</v>
      </c>
      <c r="M248" s="100">
        <v>0</v>
      </c>
      <c r="N248" s="100">
        <v>2</v>
      </c>
      <c r="O248" s="100">
        <v>12</v>
      </c>
      <c r="Q248">
        <f t="shared" si="25"/>
        <v>5.28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55</v>
      </c>
      <c r="I249" s="100">
        <v>55</v>
      </c>
      <c r="J249" s="100">
        <v>0</v>
      </c>
      <c r="K249" s="100">
        <v>6</v>
      </c>
      <c r="L249" s="100">
        <v>6</v>
      </c>
      <c r="M249" s="100">
        <v>0</v>
      </c>
      <c r="N249" s="100">
        <v>1</v>
      </c>
      <c r="O249" s="100">
        <v>3</v>
      </c>
      <c r="Q249">
        <f t="shared" si="25"/>
        <v>2.2000000000000002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23</v>
      </c>
      <c r="I250" s="100">
        <v>23</v>
      </c>
      <c r="J250" s="100">
        <v>0</v>
      </c>
      <c r="K250" s="100">
        <v>5</v>
      </c>
      <c r="L250" s="100">
        <v>5</v>
      </c>
      <c r="M250" s="100">
        <v>0</v>
      </c>
      <c r="N250" s="100">
        <v>1</v>
      </c>
      <c r="O250" s="100">
        <v>0</v>
      </c>
      <c r="Q250">
        <f t="shared" si="25"/>
        <v>0.46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82</v>
      </c>
      <c r="I251" s="100">
        <v>76</v>
      </c>
      <c r="J251" s="100">
        <v>6</v>
      </c>
      <c r="K251" s="100">
        <v>19</v>
      </c>
      <c r="L251" s="100">
        <v>19</v>
      </c>
      <c r="M251" s="100">
        <v>0</v>
      </c>
      <c r="N251" s="100">
        <v>0</v>
      </c>
      <c r="O251" s="100">
        <v>6</v>
      </c>
      <c r="Q251">
        <f t="shared" si="25"/>
        <v>1.64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35</v>
      </c>
      <c r="I252" s="100">
        <v>35</v>
      </c>
      <c r="J252" s="100">
        <v>0</v>
      </c>
      <c r="K252" s="100">
        <v>6</v>
      </c>
      <c r="L252" s="100">
        <v>6</v>
      </c>
      <c r="M252" s="100">
        <v>0</v>
      </c>
      <c r="N252" s="100">
        <v>0</v>
      </c>
      <c r="O252" s="100">
        <v>1</v>
      </c>
      <c r="Q252">
        <f t="shared" si="25"/>
        <v>1.4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95</v>
      </c>
      <c r="I253" s="100">
        <v>93</v>
      </c>
      <c r="J253" s="100">
        <v>2</v>
      </c>
      <c r="K253" s="100">
        <v>41</v>
      </c>
      <c r="L253" s="100">
        <v>40</v>
      </c>
      <c r="M253" s="100">
        <v>1</v>
      </c>
      <c r="N253" s="100">
        <v>1</v>
      </c>
      <c r="O253" s="100">
        <v>2</v>
      </c>
      <c r="Q253">
        <f t="shared" si="25"/>
        <v>2.1111111111111112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422</v>
      </c>
      <c r="I254" s="22">
        <f t="shared" si="30"/>
        <v>414</v>
      </c>
      <c r="J254" s="22">
        <f t="shared" si="30"/>
        <v>8</v>
      </c>
      <c r="K254" s="22">
        <f t="shared" si="30"/>
        <v>103</v>
      </c>
      <c r="L254" s="22">
        <f t="shared" si="30"/>
        <v>102</v>
      </c>
      <c r="M254" s="22">
        <f t="shared" si="30"/>
        <v>1</v>
      </c>
      <c r="N254" s="22">
        <f t="shared" si="30"/>
        <v>5</v>
      </c>
      <c r="O254" s="22">
        <f t="shared" si="30"/>
        <v>24</v>
      </c>
      <c r="Q254">
        <f t="shared" si="25"/>
        <v>1.9181818181818182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105</v>
      </c>
      <c r="I255" s="100">
        <v>105</v>
      </c>
      <c r="J255" s="100"/>
      <c r="K255" s="100">
        <v>5</v>
      </c>
      <c r="L255" s="100">
        <v>5</v>
      </c>
      <c r="M255" s="100"/>
      <c r="N255" s="100">
        <v>1</v>
      </c>
      <c r="O255" s="100"/>
      <c r="Q255">
        <f t="shared" si="25"/>
        <v>4.2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143</v>
      </c>
      <c r="I256" s="100">
        <v>143</v>
      </c>
      <c r="J256" s="100"/>
      <c r="K256" s="100">
        <v>17</v>
      </c>
      <c r="L256" s="100">
        <v>17</v>
      </c>
      <c r="M256" s="100"/>
      <c r="N256" s="100">
        <v>1</v>
      </c>
      <c r="O256" s="100"/>
      <c r="Q256">
        <f t="shared" si="25"/>
        <v>1.9066666666666667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248</v>
      </c>
      <c r="I257" s="30">
        <f t="shared" si="31"/>
        <v>248</v>
      </c>
      <c r="J257" s="30">
        <f t="shared" si="31"/>
        <v>0</v>
      </c>
      <c r="K257" s="30">
        <f t="shared" si="31"/>
        <v>22</v>
      </c>
      <c r="L257" s="30">
        <f t="shared" si="31"/>
        <v>22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2.48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175</v>
      </c>
      <c r="I258" s="167">
        <v>175</v>
      </c>
      <c r="J258" s="167">
        <v>0</v>
      </c>
      <c r="K258" s="167">
        <v>9</v>
      </c>
      <c r="L258" s="167">
        <v>9</v>
      </c>
      <c r="M258" s="167">
        <v>0</v>
      </c>
      <c r="N258" s="167">
        <v>2</v>
      </c>
      <c r="O258" s="167">
        <v>136</v>
      </c>
      <c r="Q258">
        <f t="shared" si="25"/>
        <v>7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192</v>
      </c>
      <c r="I259" s="167">
        <v>192</v>
      </c>
      <c r="J259" s="167">
        <v>0</v>
      </c>
      <c r="K259" s="167">
        <v>7</v>
      </c>
      <c r="L259" s="167">
        <v>7</v>
      </c>
      <c r="M259" s="167">
        <v>0</v>
      </c>
      <c r="N259" s="167">
        <v>2</v>
      </c>
      <c r="O259" s="167">
        <v>134</v>
      </c>
      <c r="Q259">
        <f t="shared" si="25"/>
        <v>3.84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367</v>
      </c>
      <c r="I260" s="22">
        <f t="shared" si="32"/>
        <v>367</v>
      </c>
      <c r="J260" s="22">
        <f t="shared" si="32"/>
        <v>0</v>
      </c>
      <c r="K260" s="22">
        <f t="shared" si="32"/>
        <v>16</v>
      </c>
      <c r="L260" s="22">
        <f t="shared" si="32"/>
        <v>16</v>
      </c>
      <c r="M260" s="22">
        <f t="shared" si="32"/>
        <v>0</v>
      </c>
      <c r="N260" s="22">
        <f t="shared" si="32"/>
        <v>4</v>
      </c>
      <c r="O260" s="22">
        <f t="shared" si="32"/>
        <v>270</v>
      </c>
      <c r="Q260">
        <f t="shared" si="25"/>
        <v>4.8933333333333335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171</v>
      </c>
      <c r="I261" s="100">
        <v>171</v>
      </c>
      <c r="J261" s="100">
        <v>0</v>
      </c>
      <c r="K261" s="100">
        <v>13</v>
      </c>
      <c r="L261" s="100">
        <v>17</v>
      </c>
      <c r="M261" s="100">
        <v>0</v>
      </c>
      <c r="N261" s="100">
        <v>5</v>
      </c>
      <c r="O261" s="100">
        <v>67</v>
      </c>
      <c r="Q261">
        <f t="shared" si="25"/>
        <v>6.84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117</v>
      </c>
      <c r="I262" s="100">
        <v>44</v>
      </c>
      <c r="J262" s="100">
        <v>0</v>
      </c>
      <c r="K262" s="100">
        <v>1</v>
      </c>
      <c r="L262" s="100">
        <v>4</v>
      </c>
      <c r="M262" s="100">
        <v>0</v>
      </c>
      <c r="N262" s="100">
        <v>0</v>
      </c>
      <c r="O262" s="100">
        <v>8</v>
      </c>
      <c r="Q262">
        <f t="shared" si="25"/>
        <v>4.68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>SUM(F261:F262)</f>
        <v>50</v>
      </c>
      <c r="G263" s="22">
        <f t="shared" ref="G263:O263" si="33">SUM(G261:G262)</f>
        <v>0</v>
      </c>
      <c r="H263" s="22">
        <f t="shared" si="33"/>
        <v>288</v>
      </c>
      <c r="I263" s="22">
        <f t="shared" si="33"/>
        <v>215</v>
      </c>
      <c r="J263" s="22">
        <f t="shared" si="33"/>
        <v>0</v>
      </c>
      <c r="K263" s="22">
        <f t="shared" si="33"/>
        <v>14</v>
      </c>
      <c r="L263" s="22">
        <f t="shared" si="33"/>
        <v>21</v>
      </c>
      <c r="M263" s="22">
        <f t="shared" si="33"/>
        <v>0</v>
      </c>
      <c r="N263" s="22">
        <f t="shared" si="33"/>
        <v>5</v>
      </c>
      <c r="O263" s="22">
        <f t="shared" si="33"/>
        <v>75</v>
      </c>
      <c r="Q263">
        <f t="shared" si="25"/>
        <v>5.76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19464</v>
      </c>
      <c r="I264" s="124">
        <f t="shared" si="34"/>
        <v>19210</v>
      </c>
      <c r="J264" s="124">
        <f t="shared" si="34"/>
        <v>129</v>
      </c>
      <c r="K264" s="124">
        <f t="shared" si="34"/>
        <v>2391</v>
      </c>
      <c r="L264" s="124">
        <f t="shared" si="34"/>
        <v>1988</v>
      </c>
      <c r="M264" s="124">
        <f t="shared" si="34"/>
        <v>51</v>
      </c>
      <c r="N264" s="124">
        <f t="shared" si="34"/>
        <v>179</v>
      </c>
      <c r="O264" s="124">
        <f t="shared" si="34"/>
        <v>16856</v>
      </c>
      <c r="Q264">
        <f>H264/E264</f>
        <v>2.7885386819484239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D1:G1"/>
    <mergeCell ref="D2:G2"/>
    <mergeCell ref="D3:G3"/>
    <mergeCell ref="E5:G5"/>
    <mergeCell ref="D6:G6"/>
    <mergeCell ref="E7:G7"/>
    <mergeCell ref="E8:G8"/>
    <mergeCell ref="A9:G9"/>
    <mergeCell ref="H9:O9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70" zoomScaleNormal="40" zoomScaleSheetLayoutView="70" workbookViewId="0">
      <pane xSplit="4" ySplit="12" topLeftCell="E241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2"/>
      <c r="L11" s="317" t="s">
        <v>9</v>
      </c>
      <c r="M11" s="317"/>
      <c r="N11" s="311"/>
      <c r="O11" s="313"/>
    </row>
    <row r="12" spans="1:17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50</v>
      </c>
      <c r="I13" s="100">
        <v>50</v>
      </c>
      <c r="J13" s="100"/>
      <c r="K13" s="100">
        <v>13</v>
      </c>
      <c r="L13" s="100">
        <v>13</v>
      </c>
      <c r="M13" s="100"/>
      <c r="N13" s="100">
        <v>0</v>
      </c>
      <c r="O13" s="100">
        <v>45</v>
      </c>
      <c r="Q13">
        <f t="shared" ref="Q13:Q76" si="0">H13/E13</f>
        <v>1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195</v>
      </c>
      <c r="I14" s="100">
        <v>195</v>
      </c>
      <c r="J14" s="100"/>
      <c r="K14" s="100">
        <v>18</v>
      </c>
      <c r="L14" s="100">
        <v>18</v>
      </c>
      <c r="M14" s="100"/>
      <c r="N14" s="100">
        <v>1</v>
      </c>
      <c r="O14" s="100">
        <v>173</v>
      </c>
      <c r="Q14">
        <f t="shared" si="0"/>
        <v>3.9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226</v>
      </c>
      <c r="I15" s="100">
        <v>226</v>
      </c>
      <c r="J15" s="100"/>
      <c r="K15" s="100">
        <v>10</v>
      </c>
      <c r="L15" s="100">
        <v>10</v>
      </c>
      <c r="M15" s="100"/>
      <c r="N15" s="100">
        <v>1</v>
      </c>
      <c r="O15" s="100">
        <v>198</v>
      </c>
      <c r="Q15">
        <f t="shared" si="0"/>
        <v>4.5199999999999996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315</v>
      </c>
      <c r="I16" s="100">
        <v>315</v>
      </c>
      <c r="J16" s="100"/>
      <c r="K16" s="100">
        <v>4</v>
      </c>
      <c r="L16" s="100">
        <v>4</v>
      </c>
      <c r="M16" s="100"/>
      <c r="N16" s="100">
        <v>3</v>
      </c>
      <c r="O16" s="100">
        <v>116</v>
      </c>
      <c r="Q16">
        <f t="shared" si="0"/>
        <v>12.6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36</v>
      </c>
      <c r="I17" s="100"/>
      <c r="J17" s="100">
        <v>36</v>
      </c>
      <c r="K17" s="100">
        <v>8</v>
      </c>
      <c r="L17" s="100"/>
      <c r="M17" s="100">
        <v>8</v>
      </c>
      <c r="N17" s="100">
        <v>0</v>
      </c>
      <c r="O17" s="100">
        <v>28</v>
      </c>
      <c r="Q17">
        <f t="shared" si="0"/>
        <v>1.44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136</v>
      </c>
      <c r="I18" s="100">
        <v>136</v>
      </c>
      <c r="J18" s="100"/>
      <c r="K18" s="100">
        <v>4</v>
      </c>
      <c r="L18" s="100">
        <v>4</v>
      </c>
      <c r="M18" s="100"/>
      <c r="N18" s="100">
        <v>1</v>
      </c>
      <c r="O18" s="100">
        <v>292</v>
      </c>
      <c r="Q18">
        <f t="shared" si="0"/>
        <v>5.44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958</v>
      </c>
      <c r="I19" s="22">
        <f t="shared" si="1"/>
        <v>922</v>
      </c>
      <c r="J19" s="22">
        <f t="shared" si="1"/>
        <v>36</v>
      </c>
      <c r="K19" s="22">
        <f t="shared" si="1"/>
        <v>57</v>
      </c>
      <c r="L19" s="22">
        <f t="shared" si="1"/>
        <v>49</v>
      </c>
      <c r="M19" s="22">
        <f t="shared" si="1"/>
        <v>8</v>
      </c>
      <c r="N19" s="22">
        <f t="shared" si="1"/>
        <v>6</v>
      </c>
      <c r="O19" s="22">
        <f t="shared" si="1"/>
        <v>852</v>
      </c>
      <c r="Q19">
        <f t="shared" si="0"/>
        <v>4.2577777777777781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00">
        <v>128</v>
      </c>
      <c r="I20" s="100">
        <v>128</v>
      </c>
      <c r="J20" s="100"/>
      <c r="K20" s="100">
        <v>2</v>
      </c>
      <c r="L20" s="100">
        <v>2</v>
      </c>
      <c r="M20" s="100"/>
      <c r="N20" s="100"/>
      <c r="O20" s="100">
        <v>128</v>
      </c>
      <c r="Q20">
        <f t="shared" si="0"/>
        <v>5.12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00">
        <v>392</v>
      </c>
      <c r="I21" s="100">
        <v>392</v>
      </c>
      <c r="J21" s="100"/>
      <c r="K21" s="100">
        <v>23</v>
      </c>
      <c r="L21" s="100">
        <v>23</v>
      </c>
      <c r="M21" s="100"/>
      <c r="N21" s="100">
        <v>1</v>
      </c>
      <c r="O21" s="100">
        <v>393</v>
      </c>
      <c r="Q21">
        <f t="shared" si="0"/>
        <v>15.68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00">
        <v>2319</v>
      </c>
      <c r="I22" s="100">
        <v>2319</v>
      </c>
      <c r="J22" s="100"/>
      <c r="K22" s="100">
        <v>90</v>
      </c>
      <c r="L22" s="100">
        <v>90</v>
      </c>
      <c r="M22" s="100"/>
      <c r="N22" s="100">
        <v>9</v>
      </c>
      <c r="O22" s="100">
        <v>2319</v>
      </c>
      <c r="Q22">
        <f t="shared" si="0"/>
        <v>15.46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00">
        <v>137</v>
      </c>
      <c r="I23" s="100">
        <v>137</v>
      </c>
      <c r="J23" s="100"/>
      <c r="K23" s="100">
        <v>5</v>
      </c>
      <c r="L23" s="100">
        <v>5</v>
      </c>
      <c r="M23" s="100"/>
      <c r="N23" s="100"/>
      <c r="O23" s="100">
        <v>137</v>
      </c>
      <c r="Q23">
        <f t="shared" si="0"/>
        <v>5.48</v>
      </c>
    </row>
    <row r="24" spans="1:17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00">
        <v>238</v>
      </c>
      <c r="I24" s="100">
        <v>238</v>
      </c>
      <c r="J24" s="100"/>
      <c r="K24" s="100">
        <v>14</v>
      </c>
      <c r="L24" s="100">
        <v>14</v>
      </c>
      <c r="M24" s="100"/>
      <c r="N24" s="100"/>
      <c r="O24" s="100">
        <v>238</v>
      </c>
      <c r="Q24">
        <f t="shared" si="0"/>
        <v>9.52</v>
      </c>
    </row>
    <row r="25" spans="1:17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00">
        <v>148</v>
      </c>
      <c r="I25" s="100">
        <v>148</v>
      </c>
      <c r="J25" s="100"/>
      <c r="K25" s="100">
        <v>5</v>
      </c>
      <c r="L25" s="100">
        <v>5</v>
      </c>
      <c r="M25" s="100"/>
      <c r="N25" s="100"/>
      <c r="O25" s="100">
        <v>148</v>
      </c>
      <c r="Q25">
        <f t="shared" si="0"/>
        <v>5.92</v>
      </c>
    </row>
    <row r="26" spans="1:17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00">
        <v>109</v>
      </c>
      <c r="I26" s="100">
        <v>109</v>
      </c>
      <c r="J26" s="100"/>
      <c r="K26" s="100">
        <v>4</v>
      </c>
      <c r="L26" s="100">
        <v>4</v>
      </c>
      <c r="M26" s="100"/>
      <c r="N26" s="100">
        <v>1</v>
      </c>
      <c r="O26" s="100">
        <v>109</v>
      </c>
      <c r="Q26">
        <f t="shared" si="0"/>
        <v>4.3600000000000003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3471</v>
      </c>
      <c r="I27" s="22">
        <f t="shared" si="2"/>
        <v>3471</v>
      </c>
      <c r="J27" s="22">
        <f t="shared" si="2"/>
        <v>0</v>
      </c>
      <c r="K27" s="22">
        <f t="shared" si="2"/>
        <v>143</v>
      </c>
      <c r="L27" s="22">
        <f t="shared" si="2"/>
        <v>143</v>
      </c>
      <c r="M27" s="22">
        <f t="shared" si="2"/>
        <v>0</v>
      </c>
      <c r="N27" s="22">
        <f t="shared" si="2"/>
        <v>11</v>
      </c>
      <c r="O27" s="22">
        <f t="shared" si="2"/>
        <v>3472</v>
      </c>
      <c r="Q27">
        <f t="shared" si="0"/>
        <v>11.57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106</v>
      </c>
      <c r="I28" s="18">
        <v>106</v>
      </c>
      <c r="J28" s="18">
        <v>0</v>
      </c>
      <c r="K28" s="18">
        <v>2</v>
      </c>
      <c r="L28" s="18">
        <v>2</v>
      </c>
      <c r="M28" s="18">
        <v>0</v>
      </c>
      <c r="N28" s="18">
        <v>2</v>
      </c>
      <c r="O28" s="18">
        <v>106</v>
      </c>
      <c r="Q28">
        <f t="shared" si="0"/>
        <v>4.24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178</v>
      </c>
      <c r="I29" s="18">
        <v>178</v>
      </c>
      <c r="J29" s="18">
        <v>0</v>
      </c>
      <c r="K29" s="18">
        <v>8</v>
      </c>
      <c r="L29" s="18">
        <v>8</v>
      </c>
      <c r="M29" s="18">
        <v>0</v>
      </c>
      <c r="N29" s="18">
        <v>2</v>
      </c>
      <c r="O29" s="18">
        <v>178</v>
      </c>
      <c r="Q29">
        <f t="shared" si="0"/>
        <v>3.56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337</v>
      </c>
      <c r="I30" s="18">
        <v>337</v>
      </c>
      <c r="J30" s="18">
        <v>0</v>
      </c>
      <c r="K30" s="18">
        <v>33</v>
      </c>
      <c r="L30" s="18">
        <v>33</v>
      </c>
      <c r="M30" s="18">
        <v>0</v>
      </c>
      <c r="N30" s="18">
        <v>8</v>
      </c>
      <c r="O30" s="18">
        <v>335</v>
      </c>
      <c r="Q30">
        <f t="shared" si="0"/>
        <v>6.74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306</v>
      </c>
      <c r="I31" s="18">
        <v>306</v>
      </c>
      <c r="J31" s="18">
        <v>0</v>
      </c>
      <c r="K31" s="18">
        <v>40</v>
      </c>
      <c r="L31" s="18">
        <v>40</v>
      </c>
      <c r="M31" s="18">
        <v>0</v>
      </c>
      <c r="N31" s="18">
        <v>5</v>
      </c>
      <c r="O31" s="18">
        <v>305</v>
      </c>
      <c r="Q31">
        <f t="shared" si="0"/>
        <v>6.12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251</v>
      </c>
      <c r="I32" s="18">
        <v>251</v>
      </c>
      <c r="J32" s="18">
        <v>0</v>
      </c>
      <c r="K32" s="18">
        <v>5</v>
      </c>
      <c r="L32" s="18">
        <v>5</v>
      </c>
      <c r="M32" s="18">
        <v>0</v>
      </c>
      <c r="N32" s="18">
        <v>5</v>
      </c>
      <c r="O32" s="18">
        <v>251</v>
      </c>
      <c r="Q32">
        <f t="shared" si="0"/>
        <v>10.039999999999999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1178</v>
      </c>
      <c r="I33" s="22">
        <f t="shared" si="3"/>
        <v>1178</v>
      </c>
      <c r="J33" s="22">
        <f t="shared" si="3"/>
        <v>0</v>
      </c>
      <c r="K33" s="22">
        <f t="shared" si="3"/>
        <v>88</v>
      </c>
      <c r="L33" s="22">
        <f t="shared" si="3"/>
        <v>88</v>
      </c>
      <c r="M33" s="22">
        <f t="shared" si="3"/>
        <v>0</v>
      </c>
      <c r="N33" s="22">
        <f t="shared" si="3"/>
        <v>22</v>
      </c>
      <c r="O33" s="22">
        <f t="shared" si="3"/>
        <v>1175</v>
      </c>
      <c r="Q33">
        <f t="shared" si="0"/>
        <v>5.89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36</v>
      </c>
      <c r="I34" s="100">
        <v>36</v>
      </c>
      <c r="J34" s="100">
        <v>0</v>
      </c>
      <c r="K34" s="100">
        <v>8</v>
      </c>
      <c r="L34" s="100">
        <v>8</v>
      </c>
      <c r="M34" s="100">
        <v>0</v>
      </c>
      <c r="N34" s="100">
        <v>1</v>
      </c>
      <c r="O34" s="100">
        <v>30</v>
      </c>
      <c r="Q34">
        <f t="shared" si="0"/>
        <v>1.44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80</v>
      </c>
      <c r="I35" s="100">
        <v>80</v>
      </c>
      <c r="J35" s="100">
        <v>0</v>
      </c>
      <c r="K35" s="100">
        <v>13</v>
      </c>
      <c r="L35" s="100">
        <v>13</v>
      </c>
      <c r="M35" s="100">
        <v>0</v>
      </c>
      <c r="N35" s="100">
        <v>0</v>
      </c>
      <c r="O35" s="100">
        <v>70</v>
      </c>
      <c r="Q35">
        <f t="shared" si="0"/>
        <v>1.6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62</v>
      </c>
      <c r="I36" s="100">
        <v>62</v>
      </c>
      <c r="J36" s="100">
        <v>0</v>
      </c>
      <c r="K36" s="100">
        <v>10</v>
      </c>
      <c r="L36" s="100">
        <v>10</v>
      </c>
      <c r="M36" s="100">
        <v>0</v>
      </c>
      <c r="N36" s="100">
        <v>1</v>
      </c>
      <c r="O36" s="100">
        <v>49</v>
      </c>
      <c r="Q36">
        <f t="shared" si="0"/>
        <v>2.48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40</v>
      </c>
      <c r="I37" s="100">
        <v>40</v>
      </c>
      <c r="J37" s="100">
        <v>0</v>
      </c>
      <c r="K37" s="100">
        <v>3</v>
      </c>
      <c r="L37" s="100">
        <v>3</v>
      </c>
      <c r="M37" s="100">
        <v>0</v>
      </c>
      <c r="N37" s="100">
        <v>1</v>
      </c>
      <c r="O37" s="100">
        <v>39</v>
      </c>
      <c r="Q37">
        <f t="shared" si="0"/>
        <v>1.6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24</v>
      </c>
      <c r="I38" s="100">
        <v>24</v>
      </c>
      <c r="J38" s="100">
        <v>0</v>
      </c>
      <c r="K38" s="100">
        <v>3</v>
      </c>
      <c r="L38" s="100">
        <v>3</v>
      </c>
      <c r="M38" s="100">
        <v>0</v>
      </c>
      <c r="N38" s="100">
        <v>2</v>
      </c>
      <c r="O38" s="100">
        <v>19</v>
      </c>
      <c r="Q38">
        <f t="shared" si="0"/>
        <v>0.96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100</v>
      </c>
      <c r="I39" s="100">
        <v>100</v>
      </c>
      <c r="J39" s="100">
        <v>0</v>
      </c>
      <c r="K39" s="100">
        <v>8</v>
      </c>
      <c r="L39" s="100">
        <v>8</v>
      </c>
      <c r="M39" s="100">
        <v>0</v>
      </c>
      <c r="N39" s="100">
        <v>2</v>
      </c>
      <c r="O39" s="100">
        <v>88</v>
      </c>
      <c r="Q39">
        <f t="shared" si="0"/>
        <v>2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77</v>
      </c>
      <c r="I40" s="100">
        <v>77</v>
      </c>
      <c r="J40" s="100">
        <v>0</v>
      </c>
      <c r="K40" s="100">
        <v>11</v>
      </c>
      <c r="L40" s="100">
        <v>11</v>
      </c>
      <c r="M40" s="100">
        <v>0</v>
      </c>
      <c r="N40" s="100">
        <v>2</v>
      </c>
      <c r="O40" s="100">
        <v>68</v>
      </c>
      <c r="Q40">
        <f t="shared" si="0"/>
        <v>3.08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213</v>
      </c>
      <c r="I41" s="100">
        <v>213</v>
      </c>
      <c r="J41" s="100">
        <v>0</v>
      </c>
      <c r="K41" s="100">
        <v>48</v>
      </c>
      <c r="L41" s="100">
        <v>48</v>
      </c>
      <c r="M41" s="100">
        <v>0</v>
      </c>
      <c r="N41" s="100">
        <v>7</v>
      </c>
      <c r="O41" s="100">
        <v>190</v>
      </c>
      <c r="Q41">
        <f t="shared" si="0"/>
        <v>4.26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112</v>
      </c>
      <c r="I42" s="100">
        <v>112</v>
      </c>
      <c r="J42" s="100">
        <v>0</v>
      </c>
      <c r="K42" s="100">
        <v>15</v>
      </c>
      <c r="L42" s="100">
        <v>15</v>
      </c>
      <c r="M42" s="100">
        <v>0</v>
      </c>
      <c r="N42" s="100">
        <v>0</v>
      </c>
      <c r="O42" s="100">
        <v>103</v>
      </c>
      <c r="Q42">
        <f t="shared" si="0"/>
        <v>4.4800000000000004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485</v>
      </c>
      <c r="I43" s="100">
        <v>485</v>
      </c>
      <c r="J43" s="100">
        <v>0</v>
      </c>
      <c r="K43" s="100">
        <v>70</v>
      </c>
      <c r="L43" s="100">
        <v>70</v>
      </c>
      <c r="M43" s="100">
        <v>0</v>
      </c>
      <c r="N43" s="100">
        <v>9</v>
      </c>
      <c r="O43" s="100">
        <v>448</v>
      </c>
      <c r="Q43">
        <f t="shared" si="0"/>
        <v>9.6999999999999993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1229</v>
      </c>
      <c r="I44" s="22">
        <f t="shared" si="4"/>
        <v>1229</v>
      </c>
      <c r="J44" s="22">
        <f t="shared" si="4"/>
        <v>0</v>
      </c>
      <c r="K44" s="22">
        <f t="shared" si="4"/>
        <v>189</v>
      </c>
      <c r="L44" s="22">
        <f t="shared" si="4"/>
        <v>189</v>
      </c>
      <c r="M44" s="22">
        <f t="shared" si="4"/>
        <v>0</v>
      </c>
      <c r="N44" s="22">
        <f t="shared" si="4"/>
        <v>25</v>
      </c>
      <c r="O44" s="22">
        <f t="shared" si="4"/>
        <v>1104</v>
      </c>
      <c r="Q44">
        <f t="shared" si="0"/>
        <v>3.5114285714285716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10</v>
      </c>
      <c r="I45" s="18">
        <v>10</v>
      </c>
      <c r="J45" s="18">
        <v>0</v>
      </c>
      <c r="K45" s="18">
        <v>1</v>
      </c>
      <c r="L45" s="18">
        <v>1</v>
      </c>
      <c r="M45" s="18">
        <v>0</v>
      </c>
      <c r="N45" s="18">
        <v>0</v>
      </c>
      <c r="O45" s="18">
        <v>8</v>
      </c>
      <c r="Q45">
        <f t="shared" si="0"/>
        <v>0.4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8</v>
      </c>
      <c r="I46" s="18">
        <v>8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6</v>
      </c>
      <c r="Q46">
        <f t="shared" si="0"/>
        <v>0.32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98</v>
      </c>
      <c r="I47" s="18">
        <v>98</v>
      </c>
      <c r="J47" s="18">
        <v>0</v>
      </c>
      <c r="K47" s="18">
        <v>10</v>
      </c>
      <c r="L47" s="18">
        <v>10</v>
      </c>
      <c r="M47" s="18">
        <v>0</v>
      </c>
      <c r="N47" s="18">
        <v>1</v>
      </c>
      <c r="O47" s="18">
        <v>88</v>
      </c>
      <c r="Q47">
        <f t="shared" si="0"/>
        <v>3.92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43</v>
      </c>
      <c r="I48" s="18">
        <v>43</v>
      </c>
      <c r="J48" s="18">
        <v>0</v>
      </c>
      <c r="K48" s="18">
        <v>7</v>
      </c>
      <c r="L48" s="18">
        <v>7</v>
      </c>
      <c r="M48" s="18">
        <v>0</v>
      </c>
      <c r="N48" s="18">
        <v>0</v>
      </c>
      <c r="O48" s="18">
        <v>40</v>
      </c>
      <c r="Q48">
        <f t="shared" si="0"/>
        <v>1.72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189</v>
      </c>
      <c r="I49" s="18">
        <v>189</v>
      </c>
      <c r="J49" s="18">
        <v>0</v>
      </c>
      <c r="K49" s="18">
        <v>7</v>
      </c>
      <c r="L49" s="18">
        <v>7</v>
      </c>
      <c r="M49" s="18">
        <v>0</v>
      </c>
      <c r="N49" s="18">
        <v>2</v>
      </c>
      <c r="O49" s="18">
        <v>179</v>
      </c>
      <c r="Q49">
        <f t="shared" si="0"/>
        <v>7.56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163</v>
      </c>
      <c r="I50" s="18">
        <v>163</v>
      </c>
      <c r="J50" s="18">
        <v>0</v>
      </c>
      <c r="K50" s="18">
        <v>44</v>
      </c>
      <c r="L50" s="18">
        <v>44</v>
      </c>
      <c r="M50" s="18">
        <v>0</v>
      </c>
      <c r="N50" s="18">
        <v>4</v>
      </c>
      <c r="O50" s="18">
        <v>160</v>
      </c>
      <c r="Q50">
        <f t="shared" si="0"/>
        <v>3.26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64</v>
      </c>
      <c r="I51" s="18">
        <v>64</v>
      </c>
      <c r="J51" s="18">
        <v>0</v>
      </c>
      <c r="K51" s="18">
        <v>3</v>
      </c>
      <c r="L51" s="18">
        <v>3</v>
      </c>
      <c r="M51" s="18">
        <v>0</v>
      </c>
      <c r="N51" s="18">
        <v>2</v>
      </c>
      <c r="O51" s="18">
        <v>64</v>
      </c>
      <c r="Q51">
        <f t="shared" si="0"/>
        <v>2.56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202</v>
      </c>
      <c r="I52" s="18">
        <v>202</v>
      </c>
      <c r="J52" s="18">
        <v>0</v>
      </c>
      <c r="K52" s="18">
        <v>23</v>
      </c>
      <c r="L52" s="18">
        <v>23</v>
      </c>
      <c r="M52" s="18">
        <v>0</v>
      </c>
      <c r="N52" s="18">
        <v>3</v>
      </c>
      <c r="O52" s="18">
        <v>197</v>
      </c>
      <c r="Q52">
        <f t="shared" si="0"/>
        <v>8.08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105</v>
      </c>
      <c r="I53" s="18">
        <v>105</v>
      </c>
      <c r="J53" s="18">
        <v>0</v>
      </c>
      <c r="K53" s="18">
        <v>17</v>
      </c>
      <c r="L53" s="18">
        <v>17</v>
      </c>
      <c r="M53" s="18">
        <v>0</v>
      </c>
      <c r="N53" s="18">
        <v>3</v>
      </c>
      <c r="O53" s="18">
        <v>105</v>
      </c>
      <c r="Q53">
        <f t="shared" si="0"/>
        <v>1.4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36</v>
      </c>
      <c r="I54" s="18">
        <v>36</v>
      </c>
      <c r="J54" s="18">
        <v>0</v>
      </c>
      <c r="K54" s="18">
        <v>12</v>
      </c>
      <c r="L54" s="18">
        <v>12</v>
      </c>
      <c r="M54" s="18">
        <v>0</v>
      </c>
      <c r="N54" s="18">
        <v>0</v>
      </c>
      <c r="O54" s="18">
        <v>36</v>
      </c>
      <c r="Q54">
        <f t="shared" si="0"/>
        <v>1.44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918</v>
      </c>
      <c r="I55" s="22">
        <f t="shared" si="5"/>
        <v>918</v>
      </c>
      <c r="J55" s="22">
        <f t="shared" si="5"/>
        <v>0</v>
      </c>
      <c r="K55" s="22">
        <f t="shared" si="5"/>
        <v>124</v>
      </c>
      <c r="L55" s="22">
        <f t="shared" si="5"/>
        <v>124</v>
      </c>
      <c r="M55" s="22">
        <f t="shared" si="5"/>
        <v>0</v>
      </c>
      <c r="N55" s="22">
        <f t="shared" si="5"/>
        <v>15</v>
      </c>
      <c r="O55" s="22">
        <f t="shared" si="5"/>
        <v>883</v>
      </c>
      <c r="Q55">
        <f t="shared" si="0"/>
        <v>2.8246153846153845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173</v>
      </c>
      <c r="I56" s="100">
        <v>173</v>
      </c>
      <c r="J56" s="100"/>
      <c r="K56" s="100">
        <v>9</v>
      </c>
      <c r="L56" s="100">
        <v>9</v>
      </c>
      <c r="M56" s="100"/>
      <c r="N56" s="100">
        <v>0</v>
      </c>
      <c r="O56" s="100">
        <v>163</v>
      </c>
      <c r="P56" s="133"/>
      <c r="Q56">
        <f t="shared" si="0"/>
        <v>6.92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117</v>
      </c>
      <c r="I57" s="100">
        <v>117</v>
      </c>
      <c r="J57" s="100"/>
      <c r="K57" s="100">
        <v>4</v>
      </c>
      <c r="L57" s="100">
        <v>4</v>
      </c>
      <c r="M57" s="100"/>
      <c r="N57" s="100">
        <v>1</v>
      </c>
      <c r="O57" s="100">
        <v>104</v>
      </c>
      <c r="P57" s="133"/>
      <c r="Q57">
        <f t="shared" si="0"/>
        <v>2.34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134</v>
      </c>
      <c r="I58" s="100">
        <v>134</v>
      </c>
      <c r="J58" s="100"/>
      <c r="K58" s="100">
        <v>3</v>
      </c>
      <c r="L58" s="100">
        <v>3</v>
      </c>
      <c r="M58" s="100"/>
      <c r="N58" s="100">
        <v>3</v>
      </c>
      <c r="O58" s="100">
        <v>132</v>
      </c>
      <c r="P58" s="133"/>
      <c r="Q58">
        <f t="shared" si="0"/>
        <v>5.36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224</v>
      </c>
      <c r="I59" s="100">
        <v>224</v>
      </c>
      <c r="J59" s="100"/>
      <c r="K59" s="100">
        <v>5</v>
      </c>
      <c r="L59" s="100">
        <v>5</v>
      </c>
      <c r="M59" s="100"/>
      <c r="N59" s="100">
        <v>1</v>
      </c>
      <c r="O59" s="100">
        <v>215</v>
      </c>
      <c r="P59" s="133"/>
      <c r="Q59">
        <f t="shared" si="0"/>
        <v>8.9600000000000009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159</v>
      </c>
      <c r="I60" s="100">
        <v>159</v>
      </c>
      <c r="J60" s="100"/>
      <c r="K60" s="100">
        <v>18</v>
      </c>
      <c r="L60" s="100">
        <v>18</v>
      </c>
      <c r="M60" s="100"/>
      <c r="N60" s="100">
        <v>1</v>
      </c>
      <c r="O60" s="100">
        <v>152</v>
      </c>
      <c r="P60" s="133"/>
      <c r="Q60">
        <f t="shared" si="0"/>
        <v>3.18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96</v>
      </c>
      <c r="I61" s="100">
        <v>96</v>
      </c>
      <c r="J61" s="100"/>
      <c r="K61" s="100">
        <v>11</v>
      </c>
      <c r="L61" s="100">
        <v>11</v>
      </c>
      <c r="M61" s="100"/>
      <c r="N61" s="100">
        <v>2</v>
      </c>
      <c r="O61" s="100">
        <v>96</v>
      </c>
      <c r="P61" s="133"/>
      <c r="Q61">
        <f t="shared" si="0"/>
        <v>3.84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67</v>
      </c>
      <c r="I62" s="100">
        <v>67</v>
      </c>
      <c r="J62" s="100"/>
      <c r="K62" s="100">
        <v>4</v>
      </c>
      <c r="L62" s="100">
        <v>4</v>
      </c>
      <c r="M62" s="100"/>
      <c r="N62" s="100">
        <v>2</v>
      </c>
      <c r="O62" s="100">
        <v>60</v>
      </c>
      <c r="P62" s="133"/>
      <c r="Q62">
        <f t="shared" si="0"/>
        <v>2.68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173</v>
      </c>
      <c r="I63" s="100">
        <v>173</v>
      </c>
      <c r="J63" s="100"/>
      <c r="K63" s="100">
        <v>14</v>
      </c>
      <c r="L63" s="100">
        <v>14</v>
      </c>
      <c r="M63" s="100"/>
      <c r="N63" s="100">
        <v>5</v>
      </c>
      <c r="O63" s="100">
        <v>171</v>
      </c>
      <c r="P63" s="133"/>
      <c r="Q63">
        <f t="shared" si="0"/>
        <v>6.92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127</v>
      </c>
      <c r="I64" s="100">
        <v>127</v>
      </c>
      <c r="J64" s="100"/>
      <c r="K64" s="100">
        <v>20</v>
      </c>
      <c r="L64" s="100">
        <v>20</v>
      </c>
      <c r="M64" s="100"/>
      <c r="N64" s="100">
        <v>3</v>
      </c>
      <c r="O64" s="100">
        <v>126</v>
      </c>
      <c r="P64" s="133"/>
      <c r="Q64">
        <f t="shared" si="0"/>
        <v>2.54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1270</v>
      </c>
      <c r="I65" s="22">
        <f t="shared" si="6"/>
        <v>1270</v>
      </c>
      <c r="J65" s="22">
        <f t="shared" si="6"/>
        <v>0</v>
      </c>
      <c r="K65" s="22">
        <f t="shared" si="6"/>
        <v>88</v>
      </c>
      <c r="L65" s="22">
        <f t="shared" si="6"/>
        <v>88</v>
      </c>
      <c r="M65" s="22">
        <f t="shared" si="6"/>
        <v>0</v>
      </c>
      <c r="N65" s="22">
        <f t="shared" si="6"/>
        <v>18</v>
      </c>
      <c r="O65" s="22">
        <f t="shared" si="6"/>
        <v>1219</v>
      </c>
      <c r="Q65">
        <f t="shared" si="0"/>
        <v>4.2333333333333334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160</v>
      </c>
      <c r="I66" s="18">
        <v>160</v>
      </c>
      <c r="J66" s="18">
        <v>0</v>
      </c>
      <c r="K66" s="18">
        <v>26</v>
      </c>
      <c r="L66" s="18">
        <v>26</v>
      </c>
      <c r="M66" s="18">
        <v>0</v>
      </c>
      <c r="N66" s="18">
        <v>3</v>
      </c>
      <c r="O66" s="18">
        <v>140</v>
      </c>
      <c r="Q66">
        <f t="shared" si="0"/>
        <v>3.2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240</v>
      </c>
      <c r="I67" s="18">
        <v>240</v>
      </c>
      <c r="J67" s="18">
        <v>0</v>
      </c>
      <c r="K67" s="18">
        <v>41</v>
      </c>
      <c r="L67" s="18">
        <v>41</v>
      </c>
      <c r="M67" s="18">
        <v>0</v>
      </c>
      <c r="N67" s="18">
        <v>4</v>
      </c>
      <c r="O67" s="18">
        <v>230</v>
      </c>
      <c r="Q67">
        <f t="shared" si="0"/>
        <v>4.8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400</v>
      </c>
      <c r="I68" s="22">
        <f t="shared" si="7"/>
        <v>400</v>
      </c>
      <c r="J68" s="22">
        <f t="shared" si="7"/>
        <v>0</v>
      </c>
      <c r="K68" s="22">
        <f t="shared" si="7"/>
        <v>67</v>
      </c>
      <c r="L68" s="22">
        <f t="shared" si="7"/>
        <v>67</v>
      </c>
      <c r="M68" s="22">
        <f t="shared" si="7"/>
        <v>0</v>
      </c>
      <c r="N68" s="22">
        <f t="shared" si="7"/>
        <v>7</v>
      </c>
      <c r="O68" s="22">
        <f t="shared" si="7"/>
        <v>370</v>
      </c>
      <c r="Q68">
        <f t="shared" si="0"/>
        <v>4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181</v>
      </c>
      <c r="I69" s="18">
        <v>181</v>
      </c>
      <c r="J69" s="18"/>
      <c r="K69" s="18">
        <v>10</v>
      </c>
      <c r="L69" s="18">
        <v>10</v>
      </c>
      <c r="M69" s="18"/>
      <c r="N69" s="18">
        <v>0</v>
      </c>
      <c r="O69" s="18">
        <v>165</v>
      </c>
      <c r="Q69">
        <f t="shared" si="0"/>
        <v>7.24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200</v>
      </c>
      <c r="I70" s="18">
        <v>200</v>
      </c>
      <c r="J70" s="18"/>
      <c r="K70" s="18">
        <v>4</v>
      </c>
      <c r="L70" s="18">
        <v>4</v>
      </c>
      <c r="M70" s="18"/>
      <c r="N70" s="18">
        <v>1</v>
      </c>
      <c r="O70" s="18">
        <v>191</v>
      </c>
      <c r="Q70">
        <f t="shared" si="0"/>
        <v>8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146</v>
      </c>
      <c r="I71" s="18">
        <v>146</v>
      </c>
      <c r="J71" s="18"/>
      <c r="K71" s="18">
        <v>3</v>
      </c>
      <c r="L71" s="18">
        <v>3</v>
      </c>
      <c r="M71" s="18"/>
      <c r="N71" s="18">
        <v>1</v>
      </c>
      <c r="O71" s="18">
        <v>139</v>
      </c>
      <c r="Q71">
        <f t="shared" si="0"/>
        <v>5.84</v>
      </c>
    </row>
    <row r="72" spans="1:17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474</v>
      </c>
      <c r="I72" s="18">
        <v>474</v>
      </c>
      <c r="J72" s="18"/>
      <c r="K72" s="18">
        <v>40</v>
      </c>
      <c r="L72" s="18">
        <v>40</v>
      </c>
      <c r="M72" s="18"/>
      <c r="N72" s="18">
        <v>9</v>
      </c>
      <c r="O72" s="18">
        <v>453</v>
      </c>
      <c r="Q72">
        <f t="shared" si="0"/>
        <v>9.48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48</v>
      </c>
      <c r="I73" s="18"/>
      <c r="J73" s="18">
        <v>48</v>
      </c>
      <c r="K73" s="18">
        <v>6</v>
      </c>
      <c r="L73" s="18"/>
      <c r="M73" s="18">
        <v>6</v>
      </c>
      <c r="N73" s="18"/>
      <c r="O73" s="18">
        <v>47</v>
      </c>
      <c r="Q73">
        <f t="shared" si="0"/>
        <v>1.92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376</v>
      </c>
      <c r="I74" s="18">
        <v>376</v>
      </c>
      <c r="J74" s="18"/>
      <c r="K74" s="18">
        <v>19</v>
      </c>
      <c r="L74" s="18">
        <v>19</v>
      </c>
      <c r="M74" s="18"/>
      <c r="N74" s="18">
        <v>9</v>
      </c>
      <c r="O74" s="18">
        <v>358</v>
      </c>
      <c r="Q74">
        <f t="shared" si="0"/>
        <v>15.04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146</v>
      </c>
      <c r="I75" s="18">
        <v>146</v>
      </c>
      <c r="J75" s="18"/>
      <c r="K75" s="18">
        <v>6</v>
      </c>
      <c r="L75" s="18">
        <v>6</v>
      </c>
      <c r="M75" s="18"/>
      <c r="N75" s="18">
        <v>2</v>
      </c>
      <c r="O75" s="18">
        <v>136</v>
      </c>
      <c r="Q75">
        <f t="shared" si="0"/>
        <v>5.84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146</v>
      </c>
      <c r="I76" s="18">
        <v>146</v>
      </c>
      <c r="J76" s="18"/>
      <c r="K76" s="18">
        <v>9</v>
      </c>
      <c r="L76" s="18">
        <v>9</v>
      </c>
      <c r="M76" s="18"/>
      <c r="N76" s="18">
        <v>0</v>
      </c>
      <c r="O76" s="18">
        <v>139</v>
      </c>
      <c r="Q76">
        <f t="shared" si="0"/>
        <v>5.84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409</v>
      </c>
      <c r="I77" s="18">
        <v>409</v>
      </c>
      <c r="J77" s="18"/>
      <c r="K77" s="18">
        <v>9</v>
      </c>
      <c r="L77" s="18">
        <v>9</v>
      </c>
      <c r="M77" s="18"/>
      <c r="N77" s="18">
        <v>9</v>
      </c>
      <c r="O77" s="18">
        <v>404</v>
      </c>
      <c r="Q77">
        <f t="shared" ref="Q77:Q140" si="8">H77/E77</f>
        <v>16.36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217</v>
      </c>
      <c r="I78" s="18">
        <v>217</v>
      </c>
      <c r="J78" s="18"/>
      <c r="K78" s="18">
        <v>17</v>
      </c>
      <c r="L78" s="18">
        <v>17</v>
      </c>
      <c r="M78" s="18"/>
      <c r="N78" s="18">
        <v>4</v>
      </c>
      <c r="O78" s="18">
        <v>202</v>
      </c>
      <c r="Q78">
        <f t="shared" si="8"/>
        <v>8.68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315</v>
      </c>
      <c r="I79" s="18">
        <v>315</v>
      </c>
      <c r="J79" s="18"/>
      <c r="K79" s="18">
        <v>17</v>
      </c>
      <c r="L79" s="18">
        <v>17</v>
      </c>
      <c r="M79" s="18"/>
      <c r="N79" s="18">
        <v>6</v>
      </c>
      <c r="O79" s="18">
        <v>302</v>
      </c>
      <c r="Q79">
        <f t="shared" si="8"/>
        <v>12.6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325</v>
      </c>
      <c r="I80" s="18">
        <v>325</v>
      </c>
      <c r="J80" s="18"/>
      <c r="K80" s="18">
        <v>24</v>
      </c>
      <c r="L80" s="18">
        <v>24</v>
      </c>
      <c r="M80" s="18"/>
      <c r="N80" s="18">
        <v>13</v>
      </c>
      <c r="O80" s="18">
        <v>313</v>
      </c>
      <c r="Q80">
        <f t="shared" si="8"/>
        <v>13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116</v>
      </c>
      <c r="I81" s="18">
        <v>116</v>
      </c>
      <c r="J81" s="18"/>
      <c r="K81" s="18">
        <v>3</v>
      </c>
      <c r="L81" s="18">
        <v>3</v>
      </c>
      <c r="M81" s="18"/>
      <c r="N81" s="18">
        <v>2</v>
      </c>
      <c r="O81" s="18">
        <v>111</v>
      </c>
      <c r="Q81">
        <f t="shared" si="8"/>
        <v>4.6399999999999997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3099</v>
      </c>
      <c r="I82" s="22">
        <f t="shared" si="9"/>
        <v>3051</v>
      </c>
      <c r="J82" s="22">
        <f t="shared" si="9"/>
        <v>48</v>
      </c>
      <c r="K82" s="22">
        <f t="shared" si="9"/>
        <v>167</v>
      </c>
      <c r="L82" s="22">
        <f t="shared" si="9"/>
        <v>161</v>
      </c>
      <c r="M82" s="22">
        <f t="shared" si="9"/>
        <v>6</v>
      </c>
      <c r="N82" s="22">
        <f t="shared" si="9"/>
        <v>56</v>
      </c>
      <c r="O82" s="22">
        <f t="shared" si="9"/>
        <v>2960</v>
      </c>
      <c r="Q82">
        <f t="shared" si="8"/>
        <v>8.8542857142857141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165</v>
      </c>
      <c r="I83" s="14">
        <v>165</v>
      </c>
      <c r="J83" s="14">
        <v>0</v>
      </c>
      <c r="K83" s="14">
        <v>2</v>
      </c>
      <c r="L83" s="14">
        <v>2</v>
      </c>
      <c r="M83" s="14">
        <v>0</v>
      </c>
      <c r="N83" s="14">
        <v>2</v>
      </c>
      <c r="O83" s="46">
        <v>165</v>
      </c>
      <c r="Q83">
        <f t="shared" si="8"/>
        <v>6.6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382</v>
      </c>
      <c r="I84" s="18">
        <v>382</v>
      </c>
      <c r="J84" s="18">
        <v>0</v>
      </c>
      <c r="K84" s="18">
        <v>36</v>
      </c>
      <c r="L84" s="18">
        <v>36</v>
      </c>
      <c r="M84" s="18">
        <v>0</v>
      </c>
      <c r="N84" s="18">
        <v>2</v>
      </c>
      <c r="O84" s="43">
        <v>382</v>
      </c>
      <c r="Q84">
        <f t="shared" si="8"/>
        <v>7.64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127</v>
      </c>
      <c r="I85" s="18">
        <v>127</v>
      </c>
      <c r="J85" s="18">
        <v>0</v>
      </c>
      <c r="K85" s="18">
        <v>3</v>
      </c>
      <c r="L85" s="18">
        <v>3</v>
      </c>
      <c r="M85" s="18">
        <v>0</v>
      </c>
      <c r="N85" s="18">
        <v>1</v>
      </c>
      <c r="O85" s="43">
        <v>126</v>
      </c>
      <c r="Q85">
        <f t="shared" si="8"/>
        <v>5.08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363</v>
      </c>
      <c r="I86" s="18">
        <v>363</v>
      </c>
      <c r="J86" s="18">
        <v>0</v>
      </c>
      <c r="K86" s="18">
        <v>12</v>
      </c>
      <c r="L86" s="18">
        <v>12</v>
      </c>
      <c r="M86" s="18">
        <v>0</v>
      </c>
      <c r="N86" s="18">
        <v>5</v>
      </c>
      <c r="O86" s="43">
        <v>363</v>
      </c>
      <c r="Q86">
        <f t="shared" si="8"/>
        <v>7.26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477</v>
      </c>
      <c r="I87" s="18">
        <v>477</v>
      </c>
      <c r="J87" s="18">
        <v>0</v>
      </c>
      <c r="K87" s="18">
        <v>50</v>
      </c>
      <c r="L87" s="18">
        <v>50</v>
      </c>
      <c r="M87" s="18">
        <v>0</v>
      </c>
      <c r="N87" s="18">
        <v>12</v>
      </c>
      <c r="O87" s="43">
        <v>476</v>
      </c>
      <c r="Q87">
        <f t="shared" si="8"/>
        <v>9.5399999999999991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101</v>
      </c>
      <c r="I88" s="18">
        <v>101</v>
      </c>
      <c r="J88" s="18">
        <v>0</v>
      </c>
      <c r="K88" s="18">
        <v>7</v>
      </c>
      <c r="L88" s="18">
        <v>7</v>
      </c>
      <c r="M88" s="18">
        <v>0</v>
      </c>
      <c r="N88" s="18">
        <v>1</v>
      </c>
      <c r="O88" s="43">
        <v>100</v>
      </c>
      <c r="Q88">
        <f t="shared" si="8"/>
        <v>4.04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63</v>
      </c>
      <c r="I89" s="18">
        <v>63</v>
      </c>
      <c r="J89" s="18">
        <v>0</v>
      </c>
      <c r="K89" s="18">
        <v>3</v>
      </c>
      <c r="L89" s="18">
        <v>3</v>
      </c>
      <c r="M89" s="18">
        <v>0</v>
      </c>
      <c r="N89" s="18">
        <v>2</v>
      </c>
      <c r="O89" s="43">
        <v>62</v>
      </c>
      <c r="Q89">
        <f t="shared" si="8"/>
        <v>2.52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86</v>
      </c>
      <c r="I90" s="18">
        <v>86</v>
      </c>
      <c r="J90" s="18">
        <v>0</v>
      </c>
      <c r="K90" s="18">
        <v>10</v>
      </c>
      <c r="L90" s="18">
        <v>10</v>
      </c>
      <c r="M90" s="18">
        <v>0</v>
      </c>
      <c r="N90" s="18">
        <v>1</v>
      </c>
      <c r="O90" s="43">
        <v>85</v>
      </c>
      <c r="Q90">
        <f t="shared" si="8"/>
        <v>3.44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41</v>
      </c>
      <c r="I91" s="18">
        <v>41</v>
      </c>
      <c r="J91" s="18">
        <v>0</v>
      </c>
      <c r="K91" s="18">
        <v>3</v>
      </c>
      <c r="L91" s="18">
        <v>3</v>
      </c>
      <c r="M91" s="18">
        <v>0</v>
      </c>
      <c r="N91" s="18">
        <v>0</v>
      </c>
      <c r="O91" s="43">
        <v>40</v>
      </c>
      <c r="Q91">
        <f t="shared" si="8"/>
        <v>1.64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3">
        <f t="shared" ref="G92:O92" si="10">SUM(G83:G91)</f>
        <v>0</v>
      </c>
      <c r="H92" s="33">
        <f t="shared" si="10"/>
        <v>1805</v>
      </c>
      <c r="I92" s="33">
        <f t="shared" si="10"/>
        <v>1805</v>
      </c>
      <c r="J92" s="33">
        <f t="shared" si="10"/>
        <v>0</v>
      </c>
      <c r="K92" s="33">
        <f t="shared" si="10"/>
        <v>126</v>
      </c>
      <c r="L92" s="33">
        <f t="shared" si="10"/>
        <v>126</v>
      </c>
      <c r="M92" s="33">
        <f t="shared" si="10"/>
        <v>0</v>
      </c>
      <c r="N92" s="33">
        <f t="shared" si="10"/>
        <v>26</v>
      </c>
      <c r="O92" s="33">
        <f t="shared" si="10"/>
        <v>1799</v>
      </c>
      <c r="Q92">
        <f t="shared" si="8"/>
        <v>6.0166666666666666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167</v>
      </c>
      <c r="I93" s="20">
        <v>210</v>
      </c>
      <c r="J93" s="20">
        <v>0</v>
      </c>
      <c r="K93" s="20">
        <v>21</v>
      </c>
      <c r="L93" s="20">
        <v>18</v>
      </c>
      <c r="M93" s="20">
        <v>0</v>
      </c>
      <c r="N93" s="20">
        <v>0</v>
      </c>
      <c r="O93" s="20">
        <v>216</v>
      </c>
      <c r="Q93">
        <f t="shared" si="8"/>
        <v>6.68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140</v>
      </c>
      <c r="I94" s="18">
        <v>164</v>
      </c>
      <c r="J94" s="18">
        <v>0</v>
      </c>
      <c r="K94" s="18">
        <v>164</v>
      </c>
      <c r="L94" s="18">
        <v>17</v>
      </c>
      <c r="M94" s="18">
        <v>0</v>
      </c>
      <c r="N94" s="18">
        <v>0</v>
      </c>
      <c r="O94" s="18">
        <v>162</v>
      </c>
      <c r="Q94">
        <f t="shared" si="8"/>
        <v>5.6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34</v>
      </c>
      <c r="I95" s="18">
        <v>43</v>
      </c>
      <c r="J95" s="18">
        <v>0</v>
      </c>
      <c r="K95" s="18">
        <v>43</v>
      </c>
      <c r="L95" s="18">
        <v>5</v>
      </c>
      <c r="M95" s="18">
        <v>0</v>
      </c>
      <c r="N95" s="18">
        <v>0</v>
      </c>
      <c r="O95" s="18">
        <v>39</v>
      </c>
      <c r="Q95">
        <f t="shared" si="8"/>
        <v>1.1333333333333333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60</v>
      </c>
      <c r="I96" s="18">
        <v>76</v>
      </c>
      <c r="J96" s="18">
        <v>0</v>
      </c>
      <c r="K96" s="18">
        <v>76</v>
      </c>
      <c r="L96" s="18">
        <v>6</v>
      </c>
      <c r="M96" s="18">
        <v>0</v>
      </c>
      <c r="N96" s="18">
        <v>0</v>
      </c>
      <c r="O96" s="18">
        <v>75</v>
      </c>
      <c r="Q96">
        <f t="shared" si="8"/>
        <v>4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401</v>
      </c>
      <c r="I97" s="22">
        <f t="shared" si="11"/>
        <v>493</v>
      </c>
      <c r="J97" s="22">
        <f t="shared" si="11"/>
        <v>0</v>
      </c>
      <c r="K97" s="22">
        <f t="shared" si="11"/>
        <v>304</v>
      </c>
      <c r="L97" s="22">
        <f t="shared" si="11"/>
        <v>46</v>
      </c>
      <c r="M97" s="22">
        <f t="shared" si="11"/>
        <v>0</v>
      </c>
      <c r="N97" s="22">
        <f t="shared" si="11"/>
        <v>0</v>
      </c>
      <c r="O97" s="22">
        <f t="shared" si="11"/>
        <v>492</v>
      </c>
      <c r="Q97">
        <f t="shared" si="8"/>
        <v>4.2210526315789476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11</v>
      </c>
      <c r="I98" s="18">
        <v>11</v>
      </c>
      <c r="J98" s="18"/>
      <c r="K98" s="18">
        <v>5</v>
      </c>
      <c r="L98" s="18">
        <v>5</v>
      </c>
      <c r="M98" s="18"/>
      <c r="N98" s="18">
        <v>1</v>
      </c>
      <c r="O98" s="18">
        <v>7</v>
      </c>
      <c r="Q98">
        <f t="shared" si="8"/>
        <v>0.44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12</v>
      </c>
      <c r="I99" s="18">
        <v>12</v>
      </c>
      <c r="J99" s="18"/>
      <c r="K99" s="18">
        <v>5</v>
      </c>
      <c r="L99" s="18">
        <v>5</v>
      </c>
      <c r="M99" s="18"/>
      <c r="N99" s="18">
        <v>2</v>
      </c>
      <c r="O99" s="18">
        <v>13</v>
      </c>
      <c r="Q99">
        <f t="shared" si="8"/>
        <v>0.48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49</v>
      </c>
      <c r="I100" s="18">
        <v>49</v>
      </c>
      <c r="J100" s="18"/>
      <c r="K100" s="18">
        <v>14</v>
      </c>
      <c r="L100" s="18">
        <v>14</v>
      </c>
      <c r="M100" s="18"/>
      <c r="N100" s="18">
        <v>2</v>
      </c>
      <c r="O100" s="18">
        <v>49</v>
      </c>
      <c r="Q100">
        <f t="shared" si="8"/>
        <v>1.96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46</v>
      </c>
      <c r="I101" s="18">
        <v>46</v>
      </c>
      <c r="J101" s="18"/>
      <c r="K101" s="18">
        <v>9</v>
      </c>
      <c r="L101" s="18">
        <v>9</v>
      </c>
      <c r="M101" s="18"/>
      <c r="N101" s="18">
        <v>4</v>
      </c>
      <c r="O101" s="18">
        <v>37</v>
      </c>
      <c r="Q101">
        <f t="shared" si="8"/>
        <v>0.92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17</v>
      </c>
      <c r="I102" s="18">
        <v>17</v>
      </c>
      <c r="J102" s="18"/>
      <c r="K102" s="18">
        <v>5</v>
      </c>
      <c r="L102" s="18">
        <v>5</v>
      </c>
      <c r="M102" s="18"/>
      <c r="N102" s="18">
        <v>1</v>
      </c>
      <c r="O102" s="18">
        <v>17</v>
      </c>
      <c r="Q102">
        <f t="shared" si="8"/>
        <v>0.68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135</v>
      </c>
      <c r="I103" s="22">
        <f t="shared" si="12"/>
        <v>135</v>
      </c>
      <c r="J103" s="22">
        <f t="shared" si="12"/>
        <v>0</v>
      </c>
      <c r="K103" s="22">
        <f t="shared" si="12"/>
        <v>38</v>
      </c>
      <c r="L103" s="22">
        <f t="shared" si="12"/>
        <v>38</v>
      </c>
      <c r="M103" s="22">
        <f t="shared" si="12"/>
        <v>0</v>
      </c>
      <c r="N103" s="22">
        <f t="shared" si="12"/>
        <v>10</v>
      </c>
      <c r="O103" s="22">
        <f t="shared" si="12"/>
        <v>123</v>
      </c>
      <c r="Q103">
        <f t="shared" si="8"/>
        <v>0.9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32</v>
      </c>
      <c r="I104" s="14">
        <v>32</v>
      </c>
      <c r="J104" s="14">
        <v>0</v>
      </c>
      <c r="K104" s="14">
        <v>8</v>
      </c>
      <c r="L104" s="14">
        <v>8</v>
      </c>
      <c r="M104" s="14">
        <v>0</v>
      </c>
      <c r="N104" s="14">
        <v>3</v>
      </c>
      <c r="O104" s="46">
        <v>30</v>
      </c>
      <c r="Q104">
        <f t="shared" si="8"/>
        <v>1.28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52</v>
      </c>
      <c r="I105" s="18">
        <v>52</v>
      </c>
      <c r="J105" s="18">
        <v>0</v>
      </c>
      <c r="K105" s="18">
        <v>7</v>
      </c>
      <c r="L105" s="18">
        <v>7</v>
      </c>
      <c r="M105" s="18">
        <v>0</v>
      </c>
      <c r="N105" s="18">
        <v>3</v>
      </c>
      <c r="O105" s="43">
        <v>51</v>
      </c>
      <c r="Q105">
        <f t="shared" si="8"/>
        <v>2.08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82</v>
      </c>
      <c r="I106" s="18">
        <v>82</v>
      </c>
      <c r="J106" s="18">
        <v>0</v>
      </c>
      <c r="K106" s="18">
        <v>18</v>
      </c>
      <c r="L106" s="18">
        <v>18</v>
      </c>
      <c r="M106" s="18">
        <v>0</v>
      </c>
      <c r="N106" s="18">
        <v>6</v>
      </c>
      <c r="O106" s="43">
        <v>81</v>
      </c>
      <c r="Q106">
        <f t="shared" si="8"/>
        <v>1.64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166</v>
      </c>
      <c r="I107" s="22">
        <f t="shared" si="13"/>
        <v>166</v>
      </c>
      <c r="J107" s="22">
        <f t="shared" si="13"/>
        <v>0</v>
      </c>
      <c r="K107" s="22">
        <f t="shared" si="13"/>
        <v>33</v>
      </c>
      <c r="L107" s="22">
        <f t="shared" si="13"/>
        <v>33</v>
      </c>
      <c r="M107" s="22">
        <f t="shared" si="13"/>
        <v>0</v>
      </c>
      <c r="N107" s="22">
        <f t="shared" si="13"/>
        <v>12</v>
      </c>
      <c r="O107" s="22">
        <f t="shared" si="13"/>
        <v>162</v>
      </c>
      <c r="Q107">
        <f t="shared" si="8"/>
        <v>1.66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18</v>
      </c>
      <c r="I108" s="109">
        <v>18</v>
      </c>
      <c r="J108" s="109"/>
      <c r="K108" s="109">
        <v>12</v>
      </c>
      <c r="L108" s="109">
        <v>12</v>
      </c>
      <c r="M108" s="109"/>
      <c r="N108" s="109">
        <v>2</v>
      </c>
      <c r="O108" s="109">
        <v>16</v>
      </c>
      <c r="Q108">
        <f t="shared" si="8"/>
        <v>0.72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43</v>
      </c>
      <c r="I109" s="100">
        <v>43</v>
      </c>
      <c r="J109" s="100"/>
      <c r="K109" s="100">
        <v>21</v>
      </c>
      <c r="L109" s="100">
        <v>21</v>
      </c>
      <c r="M109" s="100"/>
      <c r="N109" s="100"/>
      <c r="O109" s="100">
        <v>43</v>
      </c>
      <c r="Q109">
        <f t="shared" si="8"/>
        <v>1.72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19</v>
      </c>
      <c r="I110" s="100">
        <v>19</v>
      </c>
      <c r="J110" s="100"/>
      <c r="K110" s="100">
        <v>14</v>
      </c>
      <c r="L110" s="100">
        <v>14</v>
      </c>
      <c r="M110" s="100"/>
      <c r="N110" s="100"/>
      <c r="O110" s="100">
        <v>19</v>
      </c>
      <c r="Q110">
        <f t="shared" si="8"/>
        <v>0.76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43</v>
      </c>
      <c r="I111" s="100">
        <v>43</v>
      </c>
      <c r="J111" s="100"/>
      <c r="K111" s="100">
        <v>19</v>
      </c>
      <c r="L111" s="100">
        <v>19</v>
      </c>
      <c r="M111" s="100"/>
      <c r="N111" s="100">
        <v>3</v>
      </c>
      <c r="O111" s="100">
        <v>43</v>
      </c>
      <c r="Q111">
        <f t="shared" si="8"/>
        <v>1.72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35</v>
      </c>
      <c r="I112" s="100">
        <v>35</v>
      </c>
      <c r="J112" s="100"/>
      <c r="K112" s="100">
        <v>15</v>
      </c>
      <c r="L112" s="100">
        <v>15</v>
      </c>
      <c r="M112" s="100"/>
      <c r="N112" s="100">
        <v>1</v>
      </c>
      <c r="O112" s="100">
        <v>35</v>
      </c>
      <c r="Q112">
        <f t="shared" si="8"/>
        <v>1.4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18</v>
      </c>
      <c r="I113" s="100">
        <v>18</v>
      </c>
      <c r="J113" s="100"/>
      <c r="K113" s="100">
        <v>14</v>
      </c>
      <c r="L113" s="100">
        <v>14</v>
      </c>
      <c r="M113" s="100"/>
      <c r="N113" s="100"/>
      <c r="O113" s="100">
        <v>15</v>
      </c>
      <c r="Q113">
        <f t="shared" si="8"/>
        <v>0.72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33</v>
      </c>
      <c r="I114" s="100">
        <v>33</v>
      </c>
      <c r="J114" s="100"/>
      <c r="K114" s="100">
        <v>23</v>
      </c>
      <c r="L114" s="100">
        <v>23</v>
      </c>
      <c r="M114" s="100"/>
      <c r="N114" s="100">
        <v>2</v>
      </c>
      <c r="O114" s="100">
        <v>30</v>
      </c>
      <c r="Q114">
        <f t="shared" si="8"/>
        <v>1.32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36</v>
      </c>
      <c r="I115" s="100">
        <v>36</v>
      </c>
      <c r="J115" s="100"/>
      <c r="K115" s="100">
        <v>10</v>
      </c>
      <c r="L115" s="100">
        <v>10</v>
      </c>
      <c r="M115" s="100"/>
      <c r="N115" s="100"/>
      <c r="O115" s="100">
        <v>36</v>
      </c>
      <c r="Q115">
        <f t="shared" si="8"/>
        <v>1.44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30</v>
      </c>
      <c r="I116" s="100">
        <v>30</v>
      </c>
      <c r="J116" s="100"/>
      <c r="K116" s="100">
        <v>11</v>
      </c>
      <c r="L116" s="100">
        <v>11</v>
      </c>
      <c r="M116" s="100"/>
      <c r="N116" s="100">
        <v>1</v>
      </c>
      <c r="O116" s="100">
        <v>26</v>
      </c>
      <c r="Q116">
        <f t="shared" si="8"/>
        <v>1.2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125</v>
      </c>
      <c r="I117" s="100">
        <v>125</v>
      </c>
      <c r="J117" s="100"/>
      <c r="K117" s="100">
        <v>29</v>
      </c>
      <c r="L117" s="100">
        <v>29</v>
      </c>
      <c r="M117" s="100"/>
      <c r="N117" s="100">
        <v>2</v>
      </c>
      <c r="O117" s="100">
        <v>123</v>
      </c>
      <c r="Q117">
        <f t="shared" si="8"/>
        <v>5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48</v>
      </c>
      <c r="I118" s="100">
        <v>48</v>
      </c>
      <c r="J118" s="100"/>
      <c r="K118" s="100">
        <v>25</v>
      </c>
      <c r="L118" s="100">
        <v>25</v>
      </c>
      <c r="M118" s="100"/>
      <c r="N118" s="100">
        <v>2</v>
      </c>
      <c r="O118" s="100">
        <v>48</v>
      </c>
      <c r="Q118">
        <f t="shared" si="8"/>
        <v>1.92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:O119" si="14">SUM(G108:G118)</f>
        <v>0</v>
      </c>
      <c r="H119" s="22">
        <f t="shared" si="14"/>
        <v>448</v>
      </c>
      <c r="I119" s="22">
        <f t="shared" si="14"/>
        <v>448</v>
      </c>
      <c r="J119" s="22">
        <f t="shared" si="14"/>
        <v>0</v>
      </c>
      <c r="K119" s="22">
        <f t="shared" si="14"/>
        <v>193</v>
      </c>
      <c r="L119" s="22">
        <f t="shared" si="14"/>
        <v>193</v>
      </c>
      <c r="M119" s="22">
        <f t="shared" si="14"/>
        <v>0</v>
      </c>
      <c r="N119" s="22">
        <f t="shared" si="14"/>
        <v>13</v>
      </c>
      <c r="O119" s="22">
        <f t="shared" si="14"/>
        <v>434</v>
      </c>
      <c r="Q119">
        <f t="shared" si="8"/>
        <v>1.6290909090909091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19</v>
      </c>
      <c r="I120" s="18">
        <v>19</v>
      </c>
      <c r="J120" s="18">
        <v>0</v>
      </c>
      <c r="K120" s="18">
        <v>13</v>
      </c>
      <c r="L120" s="18">
        <v>13</v>
      </c>
      <c r="M120" s="18">
        <v>0</v>
      </c>
      <c r="N120" s="18">
        <v>0</v>
      </c>
      <c r="O120" s="18">
        <v>19</v>
      </c>
      <c r="Q120">
        <f t="shared" si="8"/>
        <v>0.76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36</v>
      </c>
      <c r="I121" s="18">
        <v>36</v>
      </c>
      <c r="J121" s="18">
        <v>0</v>
      </c>
      <c r="K121" s="18">
        <v>24</v>
      </c>
      <c r="L121" s="18">
        <v>24</v>
      </c>
      <c r="M121" s="18">
        <v>0</v>
      </c>
      <c r="N121" s="18">
        <v>1</v>
      </c>
      <c r="O121" s="18">
        <v>36</v>
      </c>
      <c r="Q121">
        <f t="shared" si="8"/>
        <v>1.44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5</v>
      </c>
      <c r="I122" s="18">
        <v>5</v>
      </c>
      <c r="J122" s="18">
        <v>0</v>
      </c>
      <c r="K122" s="18">
        <v>5</v>
      </c>
      <c r="L122" s="18">
        <v>5</v>
      </c>
      <c r="M122" s="18">
        <v>0</v>
      </c>
      <c r="N122" s="18">
        <v>0</v>
      </c>
      <c r="O122" s="18">
        <v>5</v>
      </c>
      <c r="Q122">
        <f t="shared" si="8"/>
        <v>0.2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6</v>
      </c>
      <c r="I123" s="18">
        <v>6</v>
      </c>
      <c r="J123" s="18">
        <v>0</v>
      </c>
      <c r="K123" s="18">
        <v>4</v>
      </c>
      <c r="L123" s="18">
        <v>4</v>
      </c>
      <c r="M123" s="18">
        <v>0</v>
      </c>
      <c r="N123" s="18">
        <v>0</v>
      </c>
      <c r="O123" s="18">
        <v>6</v>
      </c>
      <c r="Q123">
        <f t="shared" si="8"/>
        <v>0.24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14</v>
      </c>
      <c r="I124" s="18">
        <v>14</v>
      </c>
      <c r="J124" s="18">
        <v>0</v>
      </c>
      <c r="K124" s="18">
        <v>8</v>
      </c>
      <c r="L124" s="18">
        <v>8</v>
      </c>
      <c r="M124" s="18">
        <v>0</v>
      </c>
      <c r="N124" s="18">
        <v>0</v>
      </c>
      <c r="O124" s="18">
        <v>14</v>
      </c>
      <c r="Q124">
        <f t="shared" si="8"/>
        <v>0.56000000000000005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42</v>
      </c>
      <c r="I125" s="18">
        <v>42</v>
      </c>
      <c r="J125" s="18">
        <v>0</v>
      </c>
      <c r="K125" s="18">
        <v>25</v>
      </c>
      <c r="L125" s="18">
        <v>25</v>
      </c>
      <c r="M125" s="18">
        <v>0</v>
      </c>
      <c r="N125" s="18">
        <v>1</v>
      </c>
      <c r="O125" s="18">
        <v>42</v>
      </c>
      <c r="Q125">
        <f t="shared" si="8"/>
        <v>1.68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8</v>
      </c>
      <c r="I126" s="18">
        <v>8</v>
      </c>
      <c r="J126" s="18">
        <v>0</v>
      </c>
      <c r="K126" s="18">
        <v>8</v>
      </c>
      <c r="L126" s="18">
        <v>8</v>
      </c>
      <c r="M126" s="18">
        <v>0</v>
      </c>
      <c r="N126" s="18">
        <v>0</v>
      </c>
      <c r="O126" s="18">
        <v>8</v>
      </c>
      <c r="Q126">
        <f t="shared" si="8"/>
        <v>0.32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130</v>
      </c>
      <c r="I127" s="22">
        <f t="shared" si="15"/>
        <v>130</v>
      </c>
      <c r="J127" s="22">
        <f t="shared" si="15"/>
        <v>0</v>
      </c>
      <c r="K127" s="22">
        <f t="shared" si="15"/>
        <v>87</v>
      </c>
      <c r="L127" s="22">
        <f t="shared" si="15"/>
        <v>87</v>
      </c>
      <c r="M127" s="22">
        <f t="shared" si="15"/>
        <v>0</v>
      </c>
      <c r="N127" s="22">
        <f t="shared" si="15"/>
        <v>2</v>
      </c>
      <c r="O127" s="22">
        <f t="shared" si="15"/>
        <v>130</v>
      </c>
      <c r="Q127">
        <f t="shared" si="8"/>
        <v>0.74285714285714288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22</v>
      </c>
      <c r="I128" s="100">
        <v>22</v>
      </c>
      <c r="J128" s="100">
        <v>0</v>
      </c>
      <c r="K128" s="100">
        <v>9</v>
      </c>
      <c r="L128" s="100">
        <v>9</v>
      </c>
      <c r="M128" s="100">
        <v>0</v>
      </c>
      <c r="N128" s="100">
        <v>0</v>
      </c>
      <c r="O128" s="100">
        <v>22</v>
      </c>
      <c r="Q128">
        <f t="shared" si="8"/>
        <v>1.4666666666666666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52</v>
      </c>
      <c r="I129" s="100">
        <v>52</v>
      </c>
      <c r="J129" s="100">
        <v>0</v>
      </c>
      <c r="K129" s="100">
        <v>9</v>
      </c>
      <c r="L129" s="100">
        <v>9</v>
      </c>
      <c r="M129" s="100">
        <v>0</v>
      </c>
      <c r="N129" s="100">
        <v>0</v>
      </c>
      <c r="O129" s="100">
        <v>52</v>
      </c>
      <c r="Q129">
        <f t="shared" si="8"/>
        <v>2.08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74</v>
      </c>
      <c r="I130" s="100">
        <v>74</v>
      </c>
      <c r="J130" s="100">
        <v>0</v>
      </c>
      <c r="K130" s="100">
        <v>40</v>
      </c>
      <c r="L130" s="100">
        <v>40</v>
      </c>
      <c r="M130" s="100">
        <v>0</v>
      </c>
      <c r="N130" s="100">
        <v>3</v>
      </c>
      <c r="O130" s="100">
        <v>73</v>
      </c>
      <c r="Q130">
        <f t="shared" si="8"/>
        <v>1.48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37</v>
      </c>
      <c r="I131" s="100">
        <v>37</v>
      </c>
      <c r="J131" s="100">
        <v>0</v>
      </c>
      <c r="K131" s="100">
        <v>12</v>
      </c>
      <c r="L131" s="100">
        <v>12</v>
      </c>
      <c r="M131" s="100">
        <v>0</v>
      </c>
      <c r="N131" s="100">
        <v>1</v>
      </c>
      <c r="O131" s="100">
        <v>37</v>
      </c>
      <c r="Q131">
        <f t="shared" si="8"/>
        <v>1.48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21</v>
      </c>
      <c r="I132" s="100">
        <v>21</v>
      </c>
      <c r="J132" s="100">
        <v>0</v>
      </c>
      <c r="K132" s="100">
        <v>2</v>
      </c>
      <c r="L132" s="100">
        <v>2</v>
      </c>
      <c r="M132" s="100">
        <v>0</v>
      </c>
      <c r="N132" s="100">
        <v>0</v>
      </c>
      <c r="O132" s="100">
        <v>21</v>
      </c>
      <c r="Q132">
        <f t="shared" si="8"/>
        <v>0.84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206</v>
      </c>
      <c r="I133" s="22">
        <f t="shared" si="16"/>
        <v>206</v>
      </c>
      <c r="J133" s="22">
        <f t="shared" si="16"/>
        <v>0</v>
      </c>
      <c r="K133" s="22">
        <f t="shared" si="16"/>
        <v>72</v>
      </c>
      <c r="L133" s="22">
        <f t="shared" si="16"/>
        <v>72</v>
      </c>
      <c r="M133" s="22">
        <f t="shared" si="16"/>
        <v>0</v>
      </c>
      <c r="N133" s="22">
        <f t="shared" si="16"/>
        <v>4</v>
      </c>
      <c r="O133" s="22">
        <f t="shared" si="16"/>
        <v>205</v>
      </c>
      <c r="Q133">
        <f t="shared" si="8"/>
        <v>1.4714285714285715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93">
        <v>44</v>
      </c>
      <c r="I134" s="193">
        <v>44</v>
      </c>
      <c r="J134" s="194"/>
      <c r="K134" s="194">
        <v>16</v>
      </c>
      <c r="L134" s="194">
        <v>16</v>
      </c>
      <c r="M134" s="194"/>
      <c r="N134" s="194"/>
      <c r="O134" s="194">
        <v>42</v>
      </c>
      <c r="Q134">
        <f t="shared" si="8"/>
        <v>1.76</v>
      </c>
    </row>
    <row r="135" spans="1:17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93">
        <v>3</v>
      </c>
      <c r="I135" s="193">
        <v>3</v>
      </c>
      <c r="J135" s="194"/>
      <c r="K135" s="194">
        <v>1</v>
      </c>
      <c r="L135" s="194">
        <v>1</v>
      </c>
      <c r="M135" s="194"/>
      <c r="N135" s="194"/>
      <c r="O135" s="194">
        <v>2</v>
      </c>
      <c r="Q135">
        <f t="shared" si="8"/>
        <v>0.12</v>
      </c>
    </row>
    <row r="136" spans="1:17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93">
        <v>63</v>
      </c>
      <c r="I136" s="193">
        <v>63</v>
      </c>
      <c r="J136" s="194"/>
      <c r="K136" s="194">
        <v>17</v>
      </c>
      <c r="L136" s="194">
        <v>17</v>
      </c>
      <c r="M136" s="194"/>
      <c r="N136" s="194"/>
      <c r="O136" s="194">
        <v>59</v>
      </c>
      <c r="Q136">
        <f t="shared" si="8"/>
        <v>2.52</v>
      </c>
    </row>
    <row r="137" spans="1:17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93">
        <v>31</v>
      </c>
      <c r="I137" s="193">
        <v>31</v>
      </c>
      <c r="J137" s="194"/>
      <c r="K137" s="194">
        <v>9</v>
      </c>
      <c r="L137" s="194">
        <v>9</v>
      </c>
      <c r="M137" s="194"/>
      <c r="N137" s="194"/>
      <c r="O137" s="194">
        <v>29</v>
      </c>
      <c r="Q137">
        <f t="shared" si="8"/>
        <v>1.24</v>
      </c>
    </row>
    <row r="138" spans="1:17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93">
        <v>13</v>
      </c>
      <c r="I138" s="193">
        <v>13</v>
      </c>
      <c r="J138" s="194"/>
      <c r="K138" s="194">
        <v>13</v>
      </c>
      <c r="L138" s="194">
        <v>13</v>
      </c>
      <c r="M138" s="194"/>
      <c r="N138" s="194"/>
      <c r="O138" s="194">
        <v>13</v>
      </c>
      <c r="Q138">
        <f t="shared" si="8"/>
        <v>0.52</v>
      </c>
    </row>
    <row r="139" spans="1:17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93">
        <v>29</v>
      </c>
      <c r="I139" s="193">
        <v>29</v>
      </c>
      <c r="J139" s="194"/>
      <c r="K139" s="194">
        <v>16</v>
      </c>
      <c r="L139" s="194">
        <v>16</v>
      </c>
      <c r="M139" s="194"/>
      <c r="N139" s="194"/>
      <c r="O139" s="194">
        <v>24</v>
      </c>
      <c r="Q139">
        <f t="shared" si="8"/>
        <v>1.1599999999999999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 t="shared" ref="F140:O140" si="17">SUM(F134:F139)</f>
        <v>150</v>
      </c>
      <c r="G140" s="22">
        <f t="shared" si="17"/>
        <v>0</v>
      </c>
      <c r="H140" s="22">
        <f t="shared" si="17"/>
        <v>183</v>
      </c>
      <c r="I140" s="22">
        <f t="shared" si="17"/>
        <v>183</v>
      </c>
      <c r="J140" s="22">
        <f t="shared" si="17"/>
        <v>0</v>
      </c>
      <c r="K140" s="22">
        <f t="shared" si="17"/>
        <v>72</v>
      </c>
      <c r="L140" s="22">
        <f t="shared" si="17"/>
        <v>72</v>
      </c>
      <c r="M140" s="22">
        <f t="shared" si="17"/>
        <v>0</v>
      </c>
      <c r="N140" s="22">
        <f t="shared" si="17"/>
        <v>0</v>
      </c>
      <c r="O140" s="22">
        <f t="shared" si="17"/>
        <v>169</v>
      </c>
      <c r="Q140">
        <f t="shared" si="8"/>
        <v>1.22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54</v>
      </c>
      <c r="I141" s="18">
        <v>54</v>
      </c>
      <c r="J141" s="18">
        <v>0</v>
      </c>
      <c r="K141" s="18">
        <v>10</v>
      </c>
      <c r="L141" s="18">
        <v>10</v>
      </c>
      <c r="M141" s="18">
        <v>0</v>
      </c>
      <c r="N141" s="18">
        <v>1</v>
      </c>
      <c r="O141" s="18">
        <v>51</v>
      </c>
      <c r="Q141">
        <f t="shared" ref="Q141:Q204" si="18">H141/E141</f>
        <v>1.08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35</v>
      </c>
      <c r="I142" s="18">
        <v>33</v>
      </c>
      <c r="J142" s="18">
        <v>2</v>
      </c>
      <c r="K142" s="18">
        <v>6</v>
      </c>
      <c r="L142" s="18">
        <v>6</v>
      </c>
      <c r="M142" s="18">
        <v>0</v>
      </c>
      <c r="N142" s="18">
        <v>0</v>
      </c>
      <c r="O142" s="18">
        <v>35</v>
      </c>
      <c r="Q142">
        <f t="shared" si="18"/>
        <v>1.4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16</v>
      </c>
      <c r="I143" s="18">
        <v>0</v>
      </c>
      <c r="J143" s="18">
        <v>15</v>
      </c>
      <c r="K143" s="18">
        <v>8</v>
      </c>
      <c r="L143" s="18">
        <v>0</v>
      </c>
      <c r="M143" s="18">
        <v>8</v>
      </c>
      <c r="N143" s="18">
        <v>1</v>
      </c>
      <c r="O143" s="18">
        <v>16</v>
      </c>
      <c r="Q143">
        <f t="shared" si="18"/>
        <v>0.64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47</v>
      </c>
      <c r="I144" s="18">
        <v>47</v>
      </c>
      <c r="J144" s="18">
        <v>0</v>
      </c>
      <c r="K144" s="18">
        <v>22</v>
      </c>
      <c r="L144" s="18">
        <v>22</v>
      </c>
      <c r="M144" s="18">
        <v>0</v>
      </c>
      <c r="N144" s="18">
        <v>2</v>
      </c>
      <c r="O144" s="18">
        <v>47</v>
      </c>
      <c r="Q144">
        <f t="shared" si="18"/>
        <v>0.94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152</v>
      </c>
      <c r="I145" s="22">
        <f t="shared" si="19"/>
        <v>134</v>
      </c>
      <c r="J145" s="22">
        <f t="shared" si="19"/>
        <v>17</v>
      </c>
      <c r="K145" s="22">
        <f t="shared" si="19"/>
        <v>46</v>
      </c>
      <c r="L145" s="22">
        <f t="shared" si="19"/>
        <v>38</v>
      </c>
      <c r="M145" s="22">
        <f t="shared" si="19"/>
        <v>8</v>
      </c>
      <c r="N145" s="22">
        <f t="shared" si="19"/>
        <v>4</v>
      </c>
      <c r="O145" s="22">
        <f t="shared" si="19"/>
        <v>149</v>
      </c>
      <c r="Q145">
        <f t="shared" si="18"/>
        <v>1.0133333333333334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13</v>
      </c>
      <c r="I146" s="100">
        <v>13</v>
      </c>
      <c r="J146" s="100">
        <v>0</v>
      </c>
      <c r="K146" s="100">
        <v>8</v>
      </c>
      <c r="L146" s="100">
        <v>8</v>
      </c>
      <c r="M146" s="100">
        <v>0</v>
      </c>
      <c r="N146" s="100">
        <v>0</v>
      </c>
      <c r="O146" s="100">
        <v>12</v>
      </c>
      <c r="Q146">
        <f t="shared" si="18"/>
        <v>0.52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42</v>
      </c>
      <c r="I147" s="100">
        <v>42</v>
      </c>
      <c r="J147" s="100">
        <v>0</v>
      </c>
      <c r="K147" s="100">
        <v>18</v>
      </c>
      <c r="L147" s="100">
        <v>18</v>
      </c>
      <c r="M147" s="100">
        <v>0</v>
      </c>
      <c r="N147" s="100">
        <v>2</v>
      </c>
      <c r="O147" s="100">
        <v>41</v>
      </c>
      <c r="Q147">
        <f t="shared" si="18"/>
        <v>1.68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42</v>
      </c>
      <c r="I148" s="100">
        <v>42</v>
      </c>
      <c r="J148" s="100">
        <v>0</v>
      </c>
      <c r="K148" s="100">
        <v>22</v>
      </c>
      <c r="L148" s="100">
        <v>22</v>
      </c>
      <c r="M148" s="100">
        <v>0</v>
      </c>
      <c r="N148" s="100">
        <v>1</v>
      </c>
      <c r="O148" s="100">
        <v>41</v>
      </c>
      <c r="Q148">
        <f t="shared" si="18"/>
        <v>1.68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11</v>
      </c>
      <c r="I149" s="100">
        <v>11</v>
      </c>
      <c r="J149" s="100">
        <v>0</v>
      </c>
      <c r="K149" s="100">
        <v>8</v>
      </c>
      <c r="L149" s="100">
        <v>8</v>
      </c>
      <c r="M149" s="100">
        <v>0</v>
      </c>
      <c r="N149" s="100">
        <v>0</v>
      </c>
      <c r="O149" s="100">
        <v>10</v>
      </c>
      <c r="Q149">
        <f t="shared" si="18"/>
        <v>0.44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40</v>
      </c>
      <c r="I150" s="100">
        <v>40</v>
      </c>
      <c r="J150" s="100">
        <v>0</v>
      </c>
      <c r="K150" s="100">
        <v>12</v>
      </c>
      <c r="L150" s="100">
        <v>12</v>
      </c>
      <c r="M150" s="100">
        <v>0</v>
      </c>
      <c r="N150" s="100">
        <v>0</v>
      </c>
      <c r="O150" s="100">
        <v>37</v>
      </c>
      <c r="Q150">
        <f t="shared" si="18"/>
        <v>1.6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17</v>
      </c>
      <c r="I151" s="100">
        <v>17</v>
      </c>
      <c r="J151" s="100">
        <v>0</v>
      </c>
      <c r="K151" s="100">
        <v>6</v>
      </c>
      <c r="L151" s="100">
        <v>6</v>
      </c>
      <c r="M151" s="100">
        <v>0</v>
      </c>
      <c r="N151" s="100">
        <v>0</v>
      </c>
      <c r="O151" s="100">
        <v>15</v>
      </c>
      <c r="Q151">
        <f t="shared" si="18"/>
        <v>0.68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29</v>
      </c>
      <c r="I152" s="100">
        <v>29</v>
      </c>
      <c r="J152" s="100">
        <v>0</v>
      </c>
      <c r="K152" s="100">
        <v>18</v>
      </c>
      <c r="L152" s="100">
        <v>18</v>
      </c>
      <c r="M152" s="100">
        <v>0</v>
      </c>
      <c r="N152" s="100">
        <v>2</v>
      </c>
      <c r="O152" s="100">
        <v>29</v>
      </c>
      <c r="Q152">
        <f t="shared" si="18"/>
        <v>0.57999999999999996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5</v>
      </c>
      <c r="I153" s="100">
        <v>5</v>
      </c>
      <c r="J153" s="100">
        <v>0</v>
      </c>
      <c r="K153" s="100">
        <v>2</v>
      </c>
      <c r="L153" s="100">
        <v>2</v>
      </c>
      <c r="M153" s="100">
        <v>0</v>
      </c>
      <c r="N153" s="100">
        <v>0</v>
      </c>
      <c r="O153" s="100">
        <v>5</v>
      </c>
      <c r="Q153">
        <f t="shared" si="18"/>
        <v>0.2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24</v>
      </c>
      <c r="I154" s="100">
        <v>24</v>
      </c>
      <c r="J154" s="100">
        <v>0</v>
      </c>
      <c r="K154" s="100">
        <v>11</v>
      </c>
      <c r="L154" s="100">
        <v>11</v>
      </c>
      <c r="M154" s="100">
        <v>0</v>
      </c>
      <c r="N154" s="100">
        <v>0</v>
      </c>
      <c r="O154" s="100">
        <v>23</v>
      </c>
      <c r="Q154">
        <f t="shared" si="18"/>
        <v>0.96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223</v>
      </c>
      <c r="I155" s="22">
        <f t="shared" si="20"/>
        <v>223</v>
      </c>
      <c r="J155" s="22">
        <f t="shared" si="20"/>
        <v>0</v>
      </c>
      <c r="K155" s="22">
        <f t="shared" si="20"/>
        <v>105</v>
      </c>
      <c r="L155" s="22">
        <f t="shared" si="20"/>
        <v>105</v>
      </c>
      <c r="M155" s="22">
        <f t="shared" si="20"/>
        <v>0</v>
      </c>
      <c r="N155" s="22">
        <f t="shared" si="20"/>
        <v>5</v>
      </c>
      <c r="O155" s="22">
        <f t="shared" si="20"/>
        <v>213</v>
      </c>
      <c r="Q155">
        <f t="shared" si="18"/>
        <v>0.89200000000000002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47</v>
      </c>
      <c r="I156" s="100">
        <v>47</v>
      </c>
      <c r="J156" s="100">
        <v>0</v>
      </c>
      <c r="K156" s="100">
        <v>9</v>
      </c>
      <c r="L156" s="100">
        <v>9</v>
      </c>
      <c r="M156" s="100">
        <v>0</v>
      </c>
      <c r="N156" s="100">
        <v>0</v>
      </c>
      <c r="O156" s="100">
        <v>46</v>
      </c>
      <c r="Q156">
        <f t="shared" si="18"/>
        <v>1.88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27</v>
      </c>
      <c r="I157" s="100">
        <v>27</v>
      </c>
      <c r="J157" s="100">
        <v>0</v>
      </c>
      <c r="K157" s="100">
        <v>5</v>
      </c>
      <c r="L157" s="100">
        <v>5</v>
      </c>
      <c r="M157" s="100">
        <v>0</v>
      </c>
      <c r="N157" s="100">
        <v>0</v>
      </c>
      <c r="O157" s="100">
        <v>25</v>
      </c>
      <c r="Q157">
        <f t="shared" si="18"/>
        <v>1.08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39</v>
      </c>
      <c r="I158" s="100">
        <v>39</v>
      </c>
      <c r="J158" s="100">
        <v>0</v>
      </c>
      <c r="K158" s="100">
        <v>17</v>
      </c>
      <c r="L158" s="100">
        <v>17</v>
      </c>
      <c r="M158" s="100">
        <v>0</v>
      </c>
      <c r="N158" s="100">
        <v>0</v>
      </c>
      <c r="O158" s="100">
        <v>34</v>
      </c>
      <c r="Q158">
        <f t="shared" si="18"/>
        <v>1.56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19</v>
      </c>
      <c r="I159" s="100">
        <v>19</v>
      </c>
      <c r="J159" s="100">
        <v>0</v>
      </c>
      <c r="K159" s="100">
        <v>16</v>
      </c>
      <c r="L159" s="100">
        <v>16</v>
      </c>
      <c r="M159" s="100">
        <v>0</v>
      </c>
      <c r="N159" s="100">
        <v>0</v>
      </c>
      <c r="O159" s="100">
        <v>15</v>
      </c>
      <c r="Q159">
        <f t="shared" si="18"/>
        <v>0.38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13</v>
      </c>
      <c r="I160" s="100">
        <v>13</v>
      </c>
      <c r="J160" s="100">
        <v>0</v>
      </c>
      <c r="K160" s="100">
        <v>12</v>
      </c>
      <c r="L160" s="100">
        <v>12</v>
      </c>
      <c r="M160" s="100">
        <v>0</v>
      </c>
      <c r="N160" s="100">
        <v>1</v>
      </c>
      <c r="O160" s="100">
        <v>12</v>
      </c>
      <c r="Q160">
        <f t="shared" si="18"/>
        <v>0.52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14</v>
      </c>
      <c r="I161" s="100">
        <v>14</v>
      </c>
      <c r="J161" s="100">
        <v>0</v>
      </c>
      <c r="K161" s="100">
        <v>3</v>
      </c>
      <c r="L161" s="100">
        <v>3</v>
      </c>
      <c r="M161" s="100">
        <v>0</v>
      </c>
      <c r="N161" s="100">
        <v>0</v>
      </c>
      <c r="O161" s="100">
        <v>14</v>
      </c>
      <c r="Q161">
        <f t="shared" si="18"/>
        <v>0.56000000000000005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33</v>
      </c>
      <c r="I162" s="100">
        <v>33</v>
      </c>
      <c r="J162" s="100">
        <v>0</v>
      </c>
      <c r="K162" s="100">
        <v>6</v>
      </c>
      <c r="L162" s="100">
        <v>6</v>
      </c>
      <c r="M162" s="100">
        <v>0</v>
      </c>
      <c r="N162" s="100">
        <v>0</v>
      </c>
      <c r="O162" s="100">
        <v>30</v>
      </c>
      <c r="Q162">
        <f t="shared" si="18"/>
        <v>1.32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47</v>
      </c>
      <c r="I163" s="100">
        <v>47</v>
      </c>
      <c r="J163" s="100">
        <v>0</v>
      </c>
      <c r="K163" s="100">
        <v>19</v>
      </c>
      <c r="L163" s="100">
        <v>19</v>
      </c>
      <c r="M163" s="100">
        <v>0</v>
      </c>
      <c r="N163" s="100">
        <v>0</v>
      </c>
      <c r="O163" s="100">
        <v>41</v>
      </c>
      <c r="Q163">
        <f t="shared" si="18"/>
        <v>1.88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33</v>
      </c>
      <c r="I164" s="100">
        <v>33</v>
      </c>
      <c r="J164" s="100">
        <v>0</v>
      </c>
      <c r="K164" s="100">
        <v>13</v>
      </c>
      <c r="L164" s="100">
        <v>13</v>
      </c>
      <c r="M164" s="100">
        <v>0</v>
      </c>
      <c r="N164" s="100">
        <v>0</v>
      </c>
      <c r="O164" s="100">
        <v>33</v>
      </c>
      <c r="Q164">
        <f t="shared" si="18"/>
        <v>1.32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8</v>
      </c>
      <c r="I165" s="100">
        <v>8</v>
      </c>
      <c r="J165" s="100">
        <v>0</v>
      </c>
      <c r="K165" s="100">
        <v>4</v>
      </c>
      <c r="L165" s="100">
        <v>4</v>
      </c>
      <c r="M165" s="100">
        <v>0</v>
      </c>
      <c r="N165" s="100">
        <v>0</v>
      </c>
      <c r="O165" s="100">
        <v>8</v>
      </c>
      <c r="Q165">
        <f t="shared" si="18"/>
        <v>0.32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40</v>
      </c>
      <c r="I166" s="100">
        <v>40</v>
      </c>
      <c r="J166" s="100">
        <v>0</v>
      </c>
      <c r="K166" s="100">
        <v>13</v>
      </c>
      <c r="L166" s="100">
        <v>13</v>
      </c>
      <c r="M166" s="100">
        <v>0</v>
      </c>
      <c r="N166" s="100">
        <v>0</v>
      </c>
      <c r="O166" s="100">
        <v>40</v>
      </c>
      <c r="Q166">
        <f t="shared" si="18"/>
        <v>1.6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320</v>
      </c>
      <c r="I167" s="22">
        <f t="shared" si="21"/>
        <v>320</v>
      </c>
      <c r="J167" s="22">
        <f t="shared" si="21"/>
        <v>0</v>
      </c>
      <c r="K167" s="22">
        <f t="shared" si="21"/>
        <v>117</v>
      </c>
      <c r="L167" s="22">
        <f t="shared" si="21"/>
        <v>117</v>
      </c>
      <c r="M167" s="22">
        <f t="shared" si="21"/>
        <v>0</v>
      </c>
      <c r="N167" s="22">
        <f t="shared" si="21"/>
        <v>1</v>
      </c>
      <c r="O167" s="22">
        <f t="shared" si="21"/>
        <v>298</v>
      </c>
      <c r="Q167">
        <f t="shared" si="18"/>
        <v>1.0666666666666667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47</v>
      </c>
      <c r="I168" s="100">
        <v>47</v>
      </c>
      <c r="J168" s="100">
        <v>0</v>
      </c>
      <c r="K168" s="100">
        <v>14</v>
      </c>
      <c r="L168" s="100">
        <v>14</v>
      </c>
      <c r="M168" s="100">
        <v>0</v>
      </c>
      <c r="N168" s="100">
        <v>1</v>
      </c>
      <c r="O168" s="100">
        <v>47</v>
      </c>
      <c r="Q168">
        <f t="shared" si="18"/>
        <v>1.88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16</v>
      </c>
      <c r="I169" s="100">
        <v>16</v>
      </c>
      <c r="J169" s="100">
        <v>0</v>
      </c>
      <c r="K169" s="100">
        <v>3</v>
      </c>
      <c r="L169" s="100">
        <v>3</v>
      </c>
      <c r="M169" s="100">
        <v>0</v>
      </c>
      <c r="N169" s="100">
        <v>0</v>
      </c>
      <c r="O169" s="100">
        <v>16</v>
      </c>
      <c r="Q169">
        <f t="shared" si="18"/>
        <v>0.64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39</v>
      </c>
      <c r="I170" s="100">
        <v>39</v>
      </c>
      <c r="J170" s="100">
        <v>0</v>
      </c>
      <c r="K170" s="100">
        <v>6</v>
      </c>
      <c r="L170" s="100">
        <v>6</v>
      </c>
      <c r="M170" s="100">
        <v>0</v>
      </c>
      <c r="N170" s="100">
        <v>0</v>
      </c>
      <c r="O170" s="100">
        <v>38</v>
      </c>
      <c r="Q170">
        <f t="shared" si="18"/>
        <v>1.56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26</v>
      </c>
      <c r="I171" s="100">
        <v>26</v>
      </c>
      <c r="J171" s="100">
        <v>0</v>
      </c>
      <c r="K171" s="100">
        <v>2</v>
      </c>
      <c r="L171" s="100">
        <v>2</v>
      </c>
      <c r="M171" s="100">
        <v>0</v>
      </c>
      <c r="N171" s="100">
        <v>0</v>
      </c>
      <c r="O171" s="100">
        <v>25</v>
      </c>
      <c r="Q171">
        <f t="shared" si="18"/>
        <v>1.04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63</v>
      </c>
      <c r="I172" s="100">
        <v>63</v>
      </c>
      <c r="J172" s="100">
        <v>0</v>
      </c>
      <c r="K172" s="100">
        <v>29</v>
      </c>
      <c r="L172" s="100">
        <v>29</v>
      </c>
      <c r="M172" s="100">
        <v>0</v>
      </c>
      <c r="N172" s="100">
        <v>2</v>
      </c>
      <c r="O172" s="100">
        <v>62</v>
      </c>
      <c r="Q172">
        <f t="shared" si="18"/>
        <v>2.52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19</v>
      </c>
      <c r="I173" s="100">
        <v>19</v>
      </c>
      <c r="J173" s="100">
        <v>0</v>
      </c>
      <c r="K173" s="100">
        <v>3</v>
      </c>
      <c r="L173" s="100">
        <v>3</v>
      </c>
      <c r="M173" s="100">
        <v>0</v>
      </c>
      <c r="N173" s="100">
        <v>0</v>
      </c>
      <c r="O173" s="100">
        <v>19</v>
      </c>
      <c r="Q173">
        <f t="shared" si="18"/>
        <v>0.76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210</v>
      </c>
      <c r="I174" s="22">
        <f t="shared" si="22"/>
        <v>210</v>
      </c>
      <c r="J174" s="22">
        <f t="shared" si="22"/>
        <v>0</v>
      </c>
      <c r="K174" s="22">
        <f t="shared" si="22"/>
        <v>57</v>
      </c>
      <c r="L174" s="22">
        <f t="shared" si="22"/>
        <v>57</v>
      </c>
      <c r="M174" s="22">
        <f t="shared" si="22"/>
        <v>0</v>
      </c>
      <c r="N174" s="22">
        <f t="shared" si="22"/>
        <v>3</v>
      </c>
      <c r="O174" s="22">
        <f t="shared" si="22"/>
        <v>207</v>
      </c>
      <c r="Q174">
        <f t="shared" si="18"/>
        <v>1.4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403</v>
      </c>
      <c r="I175" s="100">
        <v>394</v>
      </c>
      <c r="J175" s="100">
        <v>9</v>
      </c>
      <c r="K175" s="100">
        <v>36</v>
      </c>
      <c r="L175" s="100">
        <v>35</v>
      </c>
      <c r="M175" s="100">
        <v>1</v>
      </c>
      <c r="N175" s="100">
        <v>4</v>
      </c>
      <c r="O175" s="100">
        <v>368</v>
      </c>
      <c r="Q175">
        <f t="shared" si="18"/>
        <v>8.06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147</v>
      </c>
      <c r="I176" s="100">
        <v>147</v>
      </c>
      <c r="J176" s="100">
        <v>0</v>
      </c>
      <c r="K176" s="100">
        <v>9</v>
      </c>
      <c r="L176" s="100">
        <v>9</v>
      </c>
      <c r="M176" s="100">
        <v>0</v>
      </c>
      <c r="N176" s="100">
        <v>1</v>
      </c>
      <c r="O176" s="100">
        <v>136</v>
      </c>
      <c r="Q176">
        <f t="shared" si="18"/>
        <v>5.88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241</v>
      </c>
      <c r="I177" s="100">
        <v>241</v>
      </c>
      <c r="J177" s="100">
        <v>0</v>
      </c>
      <c r="K177" s="100">
        <v>10</v>
      </c>
      <c r="L177" s="100">
        <v>10</v>
      </c>
      <c r="M177" s="100">
        <v>0</v>
      </c>
      <c r="N177" s="100">
        <v>1</v>
      </c>
      <c r="O177" s="100">
        <v>225</v>
      </c>
      <c r="Q177">
        <f t="shared" si="18"/>
        <v>9.64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274</v>
      </c>
      <c r="I178" s="100">
        <v>270</v>
      </c>
      <c r="J178" s="100">
        <v>4</v>
      </c>
      <c r="K178" s="100">
        <v>17</v>
      </c>
      <c r="L178" s="100">
        <v>17</v>
      </c>
      <c r="M178" s="100">
        <v>0</v>
      </c>
      <c r="N178" s="100">
        <v>2</v>
      </c>
      <c r="O178" s="100">
        <v>241</v>
      </c>
      <c r="Q178">
        <f t="shared" si="18"/>
        <v>10.96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220</v>
      </c>
      <c r="I179" s="100">
        <v>219</v>
      </c>
      <c r="J179" s="100">
        <v>1</v>
      </c>
      <c r="K179" s="100">
        <v>17</v>
      </c>
      <c r="L179" s="100">
        <v>17</v>
      </c>
      <c r="M179" s="100">
        <v>0</v>
      </c>
      <c r="N179" s="100">
        <v>2</v>
      </c>
      <c r="O179" s="100">
        <v>185</v>
      </c>
      <c r="Q179">
        <f t="shared" si="18"/>
        <v>4.4000000000000004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194</v>
      </c>
      <c r="I180" s="100">
        <v>192</v>
      </c>
      <c r="J180" s="100">
        <v>2</v>
      </c>
      <c r="K180" s="100">
        <v>12</v>
      </c>
      <c r="L180" s="100">
        <v>12</v>
      </c>
      <c r="M180" s="100">
        <v>0</v>
      </c>
      <c r="N180" s="100">
        <v>1</v>
      </c>
      <c r="O180" s="100">
        <v>175</v>
      </c>
      <c r="Q180">
        <f t="shared" si="18"/>
        <v>7.76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306</v>
      </c>
      <c r="I181" s="100">
        <v>301</v>
      </c>
      <c r="J181" s="100">
        <v>5</v>
      </c>
      <c r="K181" s="100">
        <v>38</v>
      </c>
      <c r="L181" s="100">
        <v>37</v>
      </c>
      <c r="M181" s="100">
        <v>1</v>
      </c>
      <c r="N181" s="100">
        <v>4</v>
      </c>
      <c r="O181" s="100">
        <v>277</v>
      </c>
      <c r="Q181">
        <f t="shared" si="18"/>
        <v>12.24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128</v>
      </c>
      <c r="I182" s="100">
        <v>128</v>
      </c>
      <c r="J182" s="100">
        <v>0</v>
      </c>
      <c r="K182" s="100">
        <v>12</v>
      </c>
      <c r="L182" s="100">
        <v>12</v>
      </c>
      <c r="M182" s="100">
        <v>0</v>
      </c>
      <c r="N182" s="100">
        <v>1</v>
      </c>
      <c r="O182" s="100">
        <v>106</v>
      </c>
      <c r="Q182">
        <f t="shared" si="18"/>
        <v>5.12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98</v>
      </c>
      <c r="I183" s="100">
        <v>98</v>
      </c>
      <c r="J183" s="100">
        <v>0</v>
      </c>
      <c r="K183" s="100">
        <v>5</v>
      </c>
      <c r="L183" s="100">
        <v>5</v>
      </c>
      <c r="M183" s="100">
        <v>0</v>
      </c>
      <c r="N183" s="100">
        <v>2</v>
      </c>
      <c r="O183" s="100">
        <v>88</v>
      </c>
      <c r="Q183">
        <f t="shared" si="18"/>
        <v>3.92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137</v>
      </c>
      <c r="I184" s="100">
        <v>137</v>
      </c>
      <c r="J184" s="100">
        <v>0</v>
      </c>
      <c r="K184" s="100">
        <v>8</v>
      </c>
      <c r="L184" s="100">
        <v>8</v>
      </c>
      <c r="M184" s="100">
        <v>0</v>
      </c>
      <c r="N184" s="100">
        <v>0</v>
      </c>
      <c r="O184" s="100">
        <v>125</v>
      </c>
      <c r="Q184">
        <f t="shared" si="18"/>
        <v>2.74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194</v>
      </c>
      <c r="I185" s="100">
        <v>186</v>
      </c>
      <c r="J185" s="100">
        <v>8</v>
      </c>
      <c r="K185" s="100">
        <v>16</v>
      </c>
      <c r="L185" s="100">
        <v>15</v>
      </c>
      <c r="M185" s="100">
        <v>1</v>
      </c>
      <c r="N185" s="100">
        <v>0</v>
      </c>
      <c r="O185" s="100">
        <v>157</v>
      </c>
      <c r="Q185">
        <f t="shared" si="18"/>
        <v>7.76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338</v>
      </c>
      <c r="I186" s="100">
        <v>316</v>
      </c>
      <c r="J186" s="100">
        <v>22</v>
      </c>
      <c r="K186" s="100">
        <v>79</v>
      </c>
      <c r="L186" s="100">
        <v>72</v>
      </c>
      <c r="M186" s="100">
        <v>7</v>
      </c>
      <c r="N186" s="100">
        <v>2</v>
      </c>
      <c r="O186" s="100">
        <v>270</v>
      </c>
      <c r="Q186">
        <f t="shared" si="18"/>
        <v>13.52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2680</v>
      </c>
      <c r="I187" s="22">
        <f t="shared" si="23"/>
        <v>2629</v>
      </c>
      <c r="J187" s="22">
        <f t="shared" si="23"/>
        <v>51</v>
      </c>
      <c r="K187" s="22">
        <f t="shared" si="23"/>
        <v>259</v>
      </c>
      <c r="L187" s="22">
        <f t="shared" si="23"/>
        <v>249</v>
      </c>
      <c r="M187" s="22">
        <f t="shared" si="23"/>
        <v>10</v>
      </c>
      <c r="N187" s="22">
        <f t="shared" si="23"/>
        <v>20</v>
      </c>
      <c r="O187" s="22">
        <f t="shared" si="23"/>
        <v>2353</v>
      </c>
      <c r="Q187">
        <f t="shared" si="18"/>
        <v>7.1466666666666665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336</v>
      </c>
      <c r="I188" s="100">
        <v>336</v>
      </c>
      <c r="J188" s="100"/>
      <c r="K188" s="100">
        <v>35</v>
      </c>
      <c r="L188" s="100">
        <v>35</v>
      </c>
      <c r="M188" s="100"/>
      <c r="N188" s="100"/>
      <c r="O188" s="100">
        <v>336</v>
      </c>
      <c r="Q188">
        <f t="shared" si="18"/>
        <v>6.72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97</v>
      </c>
      <c r="I189" s="100">
        <v>97</v>
      </c>
      <c r="J189" s="100"/>
      <c r="K189" s="100">
        <v>16</v>
      </c>
      <c r="L189" s="100">
        <v>16</v>
      </c>
      <c r="M189" s="100"/>
      <c r="N189" s="100"/>
      <c r="O189" s="100">
        <v>97</v>
      </c>
      <c r="Q189">
        <f t="shared" si="18"/>
        <v>1.94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84</v>
      </c>
      <c r="I190" s="100">
        <v>84</v>
      </c>
      <c r="J190" s="100"/>
      <c r="K190" s="100">
        <v>12</v>
      </c>
      <c r="L190" s="100">
        <v>12</v>
      </c>
      <c r="M190" s="100"/>
      <c r="N190" s="100"/>
      <c r="O190" s="100">
        <v>84</v>
      </c>
      <c r="Q190">
        <f t="shared" si="18"/>
        <v>3.36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62</v>
      </c>
      <c r="I191" s="100">
        <v>62</v>
      </c>
      <c r="J191" s="100"/>
      <c r="K191" s="100">
        <v>4</v>
      </c>
      <c r="L191" s="100">
        <v>4</v>
      </c>
      <c r="M191" s="100"/>
      <c r="N191" s="100">
        <v>1</v>
      </c>
      <c r="O191" s="100">
        <v>62</v>
      </c>
      <c r="Q191">
        <f t="shared" si="18"/>
        <v>2.48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87</v>
      </c>
      <c r="I192" s="100">
        <v>87</v>
      </c>
      <c r="J192" s="100"/>
      <c r="K192" s="100">
        <v>13</v>
      </c>
      <c r="L192" s="100">
        <v>13</v>
      </c>
      <c r="M192" s="100"/>
      <c r="N192" s="100"/>
      <c r="O192" s="100">
        <v>87</v>
      </c>
      <c r="Q192">
        <f t="shared" si="18"/>
        <v>3.48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46</v>
      </c>
      <c r="I193" s="100">
        <v>46</v>
      </c>
      <c r="J193" s="100"/>
      <c r="K193" s="100">
        <v>5</v>
      </c>
      <c r="L193" s="100">
        <v>5</v>
      </c>
      <c r="M193" s="100"/>
      <c r="N193" s="100"/>
      <c r="O193" s="100">
        <v>46</v>
      </c>
      <c r="Q193">
        <f t="shared" si="18"/>
        <v>0.92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16</v>
      </c>
      <c r="I194" s="100">
        <v>16</v>
      </c>
      <c r="J194" s="100"/>
      <c r="K194" s="100">
        <v>5</v>
      </c>
      <c r="L194" s="100">
        <v>5</v>
      </c>
      <c r="M194" s="100"/>
      <c r="N194" s="100"/>
      <c r="O194" s="100">
        <v>16</v>
      </c>
      <c r="Q194">
        <f t="shared" si="18"/>
        <v>0.64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37</v>
      </c>
      <c r="I195" s="100">
        <v>37</v>
      </c>
      <c r="J195" s="100"/>
      <c r="K195" s="100">
        <v>3</v>
      </c>
      <c r="L195" s="100">
        <v>3</v>
      </c>
      <c r="M195" s="100"/>
      <c r="N195" s="100">
        <v>2</v>
      </c>
      <c r="O195" s="100">
        <v>37</v>
      </c>
      <c r="Q195">
        <f t="shared" si="18"/>
        <v>1.48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94</v>
      </c>
      <c r="I196" s="100">
        <v>94</v>
      </c>
      <c r="J196" s="100"/>
      <c r="K196" s="100">
        <v>32</v>
      </c>
      <c r="L196" s="100">
        <v>32</v>
      </c>
      <c r="M196" s="100"/>
      <c r="N196" s="100">
        <v>1</v>
      </c>
      <c r="O196" s="100">
        <v>94</v>
      </c>
      <c r="Q196">
        <f t="shared" si="18"/>
        <v>1.2533333333333334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71</v>
      </c>
      <c r="I197" s="100">
        <v>71</v>
      </c>
      <c r="J197" s="100"/>
      <c r="K197" s="100">
        <v>5</v>
      </c>
      <c r="L197" s="100">
        <v>5</v>
      </c>
      <c r="M197" s="100"/>
      <c r="N197" s="100"/>
      <c r="O197" s="100">
        <v>71</v>
      </c>
      <c r="Q197">
        <f t="shared" si="18"/>
        <v>2.84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92</v>
      </c>
      <c r="I198" s="100">
        <v>92</v>
      </c>
      <c r="J198" s="100"/>
      <c r="K198" s="100">
        <v>7</v>
      </c>
      <c r="L198" s="100">
        <v>7</v>
      </c>
      <c r="M198" s="100"/>
      <c r="N198" s="100"/>
      <c r="O198" s="100">
        <v>92</v>
      </c>
      <c r="Q198">
        <f t="shared" si="18"/>
        <v>3.68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101</v>
      </c>
      <c r="I199" s="100">
        <v>101</v>
      </c>
      <c r="J199" s="100"/>
      <c r="K199" s="100">
        <v>10</v>
      </c>
      <c r="L199" s="100">
        <v>10</v>
      </c>
      <c r="M199" s="100"/>
      <c r="N199" s="100">
        <v>1</v>
      </c>
      <c r="O199" s="100">
        <v>101</v>
      </c>
      <c r="Q199">
        <f t="shared" si="18"/>
        <v>4.04</v>
      </c>
    </row>
    <row r="200" spans="1:17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89</v>
      </c>
      <c r="I200" s="100">
        <v>89</v>
      </c>
      <c r="J200" s="100"/>
      <c r="K200" s="100">
        <v>7</v>
      </c>
      <c r="L200" s="100">
        <v>7</v>
      </c>
      <c r="M200" s="100"/>
      <c r="N200" s="100"/>
      <c r="O200" s="100">
        <v>89</v>
      </c>
      <c r="Q200">
        <f t="shared" si="18"/>
        <v>3.56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1212</v>
      </c>
      <c r="I201" s="54">
        <f t="shared" si="24"/>
        <v>1212</v>
      </c>
      <c r="J201" s="54">
        <f t="shared" si="24"/>
        <v>0</v>
      </c>
      <c r="K201" s="54">
        <f t="shared" si="24"/>
        <v>154</v>
      </c>
      <c r="L201" s="54">
        <f t="shared" si="24"/>
        <v>154</v>
      </c>
      <c r="M201" s="54">
        <f t="shared" si="24"/>
        <v>0</v>
      </c>
      <c r="N201" s="54">
        <f t="shared" si="24"/>
        <v>5</v>
      </c>
      <c r="O201" s="54">
        <f t="shared" si="24"/>
        <v>1212</v>
      </c>
      <c r="Q201">
        <f t="shared" si="18"/>
        <v>2.6933333333333334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96">
        <v>12</v>
      </c>
      <c r="I202" s="96">
        <v>12</v>
      </c>
      <c r="J202" s="96"/>
      <c r="K202" s="96">
        <v>7</v>
      </c>
      <c r="L202" s="96">
        <v>7</v>
      </c>
      <c r="M202" s="96"/>
      <c r="N202" s="96"/>
      <c r="O202" s="159"/>
      <c r="Q202">
        <f t="shared" si="18"/>
        <v>0.48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00">
        <v>19</v>
      </c>
      <c r="I203" s="100">
        <v>19</v>
      </c>
      <c r="J203" s="100"/>
      <c r="K203" s="100">
        <v>10</v>
      </c>
      <c r="L203" s="100">
        <v>10</v>
      </c>
      <c r="M203" s="100"/>
      <c r="N203" s="100"/>
      <c r="O203" s="136"/>
      <c r="Q203">
        <f t="shared" si="18"/>
        <v>0.76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00">
        <v>35</v>
      </c>
      <c r="I204" s="100">
        <v>35</v>
      </c>
      <c r="J204" s="100"/>
      <c r="K204" s="100">
        <v>21</v>
      </c>
      <c r="L204" s="100">
        <v>21</v>
      </c>
      <c r="M204" s="100"/>
      <c r="N204" s="100"/>
      <c r="O204" s="136"/>
      <c r="Q204">
        <f t="shared" si="18"/>
        <v>0.7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00">
        <v>45</v>
      </c>
      <c r="I205" s="100">
        <v>45</v>
      </c>
      <c r="J205" s="100"/>
      <c r="K205" s="100">
        <v>3</v>
      </c>
      <c r="L205" s="100">
        <v>3</v>
      </c>
      <c r="M205" s="100"/>
      <c r="N205" s="100"/>
      <c r="O205" s="136"/>
      <c r="Q205">
        <f t="shared" ref="Q205:Q263" si="25">H205/E205</f>
        <v>1.8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00">
        <v>31</v>
      </c>
      <c r="I206" s="100">
        <v>31</v>
      </c>
      <c r="J206" s="100"/>
      <c r="K206" s="100">
        <v>9</v>
      </c>
      <c r="L206" s="100">
        <v>9</v>
      </c>
      <c r="M206" s="100"/>
      <c r="N206" s="100"/>
      <c r="O206" s="136"/>
      <c r="Q206">
        <f t="shared" si="25"/>
        <v>1.24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00">
        <v>25</v>
      </c>
      <c r="I207" s="100">
        <v>25</v>
      </c>
      <c r="J207" s="100"/>
      <c r="K207" s="100">
        <v>15</v>
      </c>
      <c r="L207" s="100">
        <v>15</v>
      </c>
      <c r="M207" s="100"/>
      <c r="N207" s="100"/>
      <c r="O207" s="136"/>
      <c r="Q207">
        <f t="shared" si="25"/>
        <v>1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00">
        <v>168</v>
      </c>
      <c r="I208" s="100">
        <v>168</v>
      </c>
      <c r="J208" s="100"/>
      <c r="K208" s="100">
        <v>28</v>
      </c>
      <c r="L208" s="100">
        <v>28</v>
      </c>
      <c r="M208" s="100"/>
      <c r="N208" s="100"/>
      <c r="O208" s="136"/>
      <c r="Q208">
        <f t="shared" si="25"/>
        <v>3.36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00">
        <v>216</v>
      </c>
      <c r="I209" s="100">
        <v>216</v>
      </c>
      <c r="J209" s="100"/>
      <c r="K209" s="100">
        <v>55</v>
      </c>
      <c r="L209" s="100">
        <v>55</v>
      </c>
      <c r="M209" s="100"/>
      <c r="N209" s="100"/>
      <c r="O209" s="136"/>
      <c r="Q209">
        <f t="shared" si="25"/>
        <v>2.16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00">
        <v>101</v>
      </c>
      <c r="I210" s="100">
        <v>101</v>
      </c>
      <c r="J210" s="100"/>
      <c r="K210" s="100">
        <v>11</v>
      </c>
      <c r="L210" s="100">
        <v>11</v>
      </c>
      <c r="M210" s="100"/>
      <c r="N210" s="100"/>
      <c r="O210" s="136"/>
      <c r="Q210">
        <f t="shared" si="25"/>
        <v>4.04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00">
        <v>243</v>
      </c>
      <c r="I211" s="100">
        <v>243</v>
      </c>
      <c r="J211" s="100"/>
      <c r="K211" s="100">
        <v>21</v>
      </c>
      <c r="L211" s="100">
        <v>21</v>
      </c>
      <c r="M211" s="100"/>
      <c r="N211" s="100"/>
      <c r="O211" s="136"/>
      <c r="Q211">
        <f t="shared" si="25"/>
        <v>9.7200000000000006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00">
        <v>167</v>
      </c>
      <c r="I212" s="100">
        <v>167</v>
      </c>
      <c r="J212" s="100"/>
      <c r="K212" s="100">
        <v>25</v>
      </c>
      <c r="L212" s="100">
        <v>25</v>
      </c>
      <c r="M212" s="100"/>
      <c r="N212" s="100"/>
      <c r="O212" s="136"/>
      <c r="Q212">
        <f t="shared" si="25"/>
        <v>6.68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1062</v>
      </c>
      <c r="I213" s="22">
        <f t="shared" si="26"/>
        <v>1062</v>
      </c>
      <c r="J213" s="22">
        <f t="shared" si="26"/>
        <v>0</v>
      </c>
      <c r="K213" s="22">
        <f t="shared" si="26"/>
        <v>205</v>
      </c>
      <c r="L213" s="22">
        <f t="shared" si="26"/>
        <v>205</v>
      </c>
      <c r="M213" s="22">
        <f t="shared" si="26"/>
        <v>0</v>
      </c>
      <c r="N213" s="22">
        <f t="shared" si="26"/>
        <v>0</v>
      </c>
      <c r="O213" s="22">
        <f t="shared" si="26"/>
        <v>0</v>
      </c>
      <c r="Q213">
        <f t="shared" si="25"/>
        <v>2.6549999999999998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73</v>
      </c>
      <c r="I214" s="109">
        <v>73</v>
      </c>
      <c r="J214" s="109">
        <v>0</v>
      </c>
      <c r="K214" s="109">
        <v>5</v>
      </c>
      <c r="L214" s="109">
        <v>5</v>
      </c>
      <c r="M214" s="109">
        <v>0</v>
      </c>
      <c r="N214" s="109">
        <v>0</v>
      </c>
      <c r="O214" s="109">
        <v>72</v>
      </c>
      <c r="Q214">
        <f t="shared" si="25"/>
        <v>2.92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92</v>
      </c>
      <c r="I215" s="100">
        <v>92</v>
      </c>
      <c r="J215" s="100">
        <v>0</v>
      </c>
      <c r="K215" s="100">
        <v>8</v>
      </c>
      <c r="L215" s="100">
        <v>8</v>
      </c>
      <c r="M215" s="100">
        <v>0</v>
      </c>
      <c r="N215" s="100">
        <v>0</v>
      </c>
      <c r="O215" s="100">
        <v>89</v>
      </c>
      <c r="Q215">
        <f t="shared" si="25"/>
        <v>3.68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41</v>
      </c>
      <c r="I216" s="100"/>
      <c r="J216" s="100">
        <v>41</v>
      </c>
      <c r="K216" s="100">
        <v>28</v>
      </c>
      <c r="L216" s="100">
        <v>0</v>
      </c>
      <c r="M216" s="100">
        <v>28</v>
      </c>
      <c r="N216" s="100">
        <v>0</v>
      </c>
      <c r="O216" s="100">
        <v>27</v>
      </c>
      <c r="Q216">
        <f t="shared" si="25"/>
        <v>1.64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90</v>
      </c>
      <c r="I217" s="100">
        <v>90</v>
      </c>
      <c r="J217" s="100">
        <v>0</v>
      </c>
      <c r="K217" s="100">
        <v>4</v>
      </c>
      <c r="L217" s="100">
        <v>4</v>
      </c>
      <c r="M217" s="100">
        <v>0</v>
      </c>
      <c r="N217" s="100">
        <v>0</v>
      </c>
      <c r="O217" s="100">
        <v>86</v>
      </c>
      <c r="Q217">
        <f t="shared" si="25"/>
        <v>3.6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251</v>
      </c>
      <c r="I218" s="100">
        <v>251</v>
      </c>
      <c r="J218" s="100">
        <v>0</v>
      </c>
      <c r="K218" s="100">
        <v>23</v>
      </c>
      <c r="L218" s="100">
        <v>23</v>
      </c>
      <c r="M218" s="100">
        <v>0</v>
      </c>
      <c r="N218" s="100">
        <v>0</v>
      </c>
      <c r="O218" s="100">
        <v>245</v>
      </c>
      <c r="Q218">
        <f t="shared" si="25"/>
        <v>5.0199999999999996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74</v>
      </c>
      <c r="I219" s="100">
        <v>74</v>
      </c>
      <c r="J219" s="100">
        <v>0</v>
      </c>
      <c r="K219" s="100">
        <v>3</v>
      </c>
      <c r="L219" s="100">
        <v>3</v>
      </c>
      <c r="M219" s="100">
        <v>0</v>
      </c>
      <c r="N219" s="100">
        <v>0</v>
      </c>
      <c r="O219" s="100">
        <v>72</v>
      </c>
      <c r="Q219">
        <f t="shared" si="25"/>
        <v>2.96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146</v>
      </c>
      <c r="I220" s="100">
        <v>146</v>
      </c>
      <c r="J220" s="100">
        <v>0</v>
      </c>
      <c r="K220" s="100">
        <v>7</v>
      </c>
      <c r="L220" s="100">
        <v>7</v>
      </c>
      <c r="M220" s="100">
        <v>0</v>
      </c>
      <c r="N220" s="100">
        <v>0</v>
      </c>
      <c r="O220" s="100">
        <v>141</v>
      </c>
      <c r="Q220">
        <f t="shared" si="25"/>
        <v>5.84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64</v>
      </c>
      <c r="I221" s="100">
        <v>64</v>
      </c>
      <c r="J221" s="100">
        <v>0</v>
      </c>
      <c r="K221" s="100">
        <v>7</v>
      </c>
      <c r="L221" s="100">
        <v>7</v>
      </c>
      <c r="M221" s="100">
        <v>0</v>
      </c>
      <c r="N221" s="100">
        <v>0</v>
      </c>
      <c r="O221" s="100">
        <v>62</v>
      </c>
      <c r="Q221">
        <f t="shared" si="25"/>
        <v>2.56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67</v>
      </c>
      <c r="I222" s="100">
        <v>67</v>
      </c>
      <c r="J222" s="100">
        <v>0</v>
      </c>
      <c r="K222" s="100">
        <v>4</v>
      </c>
      <c r="L222" s="100">
        <v>4</v>
      </c>
      <c r="M222" s="100">
        <v>0</v>
      </c>
      <c r="N222" s="100">
        <v>0</v>
      </c>
      <c r="O222" s="100">
        <v>65</v>
      </c>
      <c r="Q222">
        <f t="shared" si="25"/>
        <v>2.68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103</v>
      </c>
      <c r="I223" s="100">
        <v>103</v>
      </c>
      <c r="J223" s="100">
        <v>0</v>
      </c>
      <c r="K223" s="100">
        <v>10</v>
      </c>
      <c r="L223" s="100">
        <v>10</v>
      </c>
      <c r="M223" s="100">
        <v>0</v>
      </c>
      <c r="N223" s="100">
        <v>0</v>
      </c>
      <c r="O223" s="100">
        <v>102</v>
      </c>
      <c r="Q223">
        <f t="shared" si="25"/>
        <v>4.12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163</v>
      </c>
      <c r="I224" s="100">
        <v>163</v>
      </c>
      <c r="J224" s="100">
        <v>0</v>
      </c>
      <c r="K224" s="100">
        <v>16</v>
      </c>
      <c r="L224" s="100">
        <v>16</v>
      </c>
      <c r="M224" s="100">
        <v>0</v>
      </c>
      <c r="N224" s="100">
        <v>0</v>
      </c>
      <c r="O224" s="100">
        <v>158</v>
      </c>
      <c r="Q224">
        <f t="shared" si="25"/>
        <v>6.52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109</v>
      </c>
      <c r="I225" s="100">
        <v>109</v>
      </c>
      <c r="J225" s="100">
        <v>0</v>
      </c>
      <c r="K225" s="100">
        <v>12</v>
      </c>
      <c r="L225" s="100">
        <v>12</v>
      </c>
      <c r="M225" s="100">
        <v>0</v>
      </c>
      <c r="N225" s="100">
        <v>0</v>
      </c>
      <c r="O225" s="100">
        <v>106</v>
      </c>
      <c r="Q225">
        <f t="shared" si="25"/>
        <v>4.3600000000000003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103</v>
      </c>
      <c r="I226" s="100">
        <v>103</v>
      </c>
      <c r="J226" s="100">
        <v>0</v>
      </c>
      <c r="K226" s="100">
        <v>9</v>
      </c>
      <c r="L226" s="100">
        <v>9</v>
      </c>
      <c r="M226" s="100">
        <v>0</v>
      </c>
      <c r="N226" s="100">
        <v>0</v>
      </c>
      <c r="O226" s="100">
        <v>99</v>
      </c>
      <c r="Q226">
        <f t="shared" si="25"/>
        <v>4.12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1376</v>
      </c>
      <c r="I227" s="22">
        <f t="shared" si="27"/>
        <v>1335</v>
      </c>
      <c r="J227" s="22">
        <f t="shared" si="27"/>
        <v>41</v>
      </c>
      <c r="K227" s="22">
        <f t="shared" si="27"/>
        <v>136</v>
      </c>
      <c r="L227" s="22">
        <f t="shared" si="27"/>
        <v>108</v>
      </c>
      <c r="M227" s="22">
        <f t="shared" si="27"/>
        <v>28</v>
      </c>
      <c r="N227" s="22">
        <f t="shared" si="27"/>
        <v>0</v>
      </c>
      <c r="O227" s="22">
        <f t="shared" si="27"/>
        <v>1324</v>
      </c>
      <c r="Q227">
        <f t="shared" si="25"/>
        <v>3.9314285714285715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145</v>
      </c>
      <c r="I228" s="100">
        <v>145</v>
      </c>
      <c r="J228" s="100"/>
      <c r="K228" s="100">
        <v>16</v>
      </c>
      <c r="L228" s="100">
        <v>16</v>
      </c>
      <c r="M228" s="100"/>
      <c r="N228" s="100"/>
      <c r="O228" s="100"/>
      <c r="Q228">
        <f t="shared" si="25"/>
        <v>2.9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211</v>
      </c>
      <c r="I229" s="100">
        <v>211</v>
      </c>
      <c r="J229" s="100"/>
      <c r="K229" s="100">
        <v>41</v>
      </c>
      <c r="L229" s="100">
        <v>41</v>
      </c>
      <c r="M229" s="100"/>
      <c r="N229" s="100"/>
      <c r="O229" s="100"/>
      <c r="Q229">
        <f t="shared" si="25"/>
        <v>2.8133333333333335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126</v>
      </c>
      <c r="I230" s="100">
        <v>126</v>
      </c>
      <c r="J230" s="100"/>
      <c r="K230" s="100">
        <v>9</v>
      </c>
      <c r="L230" s="100">
        <v>9</v>
      </c>
      <c r="M230" s="100"/>
      <c r="N230" s="100"/>
      <c r="O230" s="100"/>
      <c r="Q230">
        <f t="shared" si="25"/>
        <v>2.52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67</v>
      </c>
      <c r="I231" s="100">
        <v>67</v>
      </c>
      <c r="J231" s="100"/>
      <c r="K231" s="100">
        <v>12</v>
      </c>
      <c r="L231" s="100">
        <v>12</v>
      </c>
      <c r="M231" s="100"/>
      <c r="N231" s="100"/>
      <c r="O231" s="100"/>
      <c r="Q231">
        <f t="shared" si="25"/>
        <v>2.68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95</v>
      </c>
      <c r="I232" s="100">
        <v>95</v>
      </c>
      <c r="J232" s="100"/>
      <c r="K232" s="100">
        <v>21</v>
      </c>
      <c r="L232" s="100">
        <v>21</v>
      </c>
      <c r="M232" s="100"/>
      <c r="N232" s="100"/>
      <c r="O232" s="100"/>
      <c r="Q232">
        <f t="shared" si="25"/>
        <v>3.8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119</v>
      </c>
      <c r="I233" s="100">
        <v>119</v>
      </c>
      <c r="J233" s="100"/>
      <c r="K233" s="100">
        <v>20</v>
      </c>
      <c r="L233" s="100">
        <v>20</v>
      </c>
      <c r="M233" s="100"/>
      <c r="N233" s="100"/>
      <c r="O233" s="100"/>
      <c r="Q233">
        <f t="shared" si="25"/>
        <v>4.76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104</v>
      </c>
      <c r="I234" s="100">
        <v>104</v>
      </c>
      <c r="J234" s="100"/>
      <c r="K234" s="100">
        <v>10</v>
      </c>
      <c r="L234" s="100">
        <v>10</v>
      </c>
      <c r="M234" s="100"/>
      <c r="N234" s="100"/>
      <c r="O234" s="100"/>
      <c r="Q234">
        <f t="shared" si="25"/>
        <v>4.16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125</v>
      </c>
      <c r="I235" s="100">
        <v>125</v>
      </c>
      <c r="J235" s="100"/>
      <c r="K235" s="100">
        <v>7</v>
      </c>
      <c r="L235" s="100">
        <v>7</v>
      </c>
      <c r="M235" s="100"/>
      <c r="N235" s="100"/>
      <c r="O235" s="100"/>
      <c r="Q235">
        <f t="shared" si="25"/>
        <v>5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81</v>
      </c>
      <c r="I236" s="100">
        <v>81</v>
      </c>
      <c r="J236" s="100"/>
      <c r="K236" s="100">
        <v>12</v>
      </c>
      <c r="L236" s="100">
        <v>12</v>
      </c>
      <c r="M236" s="100"/>
      <c r="N236" s="100"/>
      <c r="O236" s="100"/>
      <c r="Q236">
        <f t="shared" si="25"/>
        <v>3.24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69</v>
      </c>
      <c r="I237" s="100">
        <v>69</v>
      </c>
      <c r="J237" s="100"/>
      <c r="K237" s="100">
        <v>13</v>
      </c>
      <c r="L237" s="100">
        <v>13</v>
      </c>
      <c r="M237" s="100"/>
      <c r="N237" s="100"/>
      <c r="O237" s="100"/>
      <c r="Q237">
        <f t="shared" si="25"/>
        <v>2.76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123</v>
      </c>
      <c r="I238" s="100">
        <v>123</v>
      </c>
      <c r="J238" s="100"/>
      <c r="K238" s="100">
        <v>21</v>
      </c>
      <c r="L238" s="100">
        <v>21</v>
      </c>
      <c r="M238" s="100"/>
      <c r="N238" s="100"/>
      <c r="O238" s="100"/>
      <c r="Q238">
        <f t="shared" si="25"/>
        <v>4.92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1265</v>
      </c>
      <c r="I239" s="22">
        <f t="shared" si="28"/>
        <v>1265</v>
      </c>
      <c r="J239" s="22">
        <f t="shared" si="28"/>
        <v>0</v>
      </c>
      <c r="K239" s="22">
        <f t="shared" si="28"/>
        <v>182</v>
      </c>
      <c r="L239" s="22">
        <f t="shared" si="28"/>
        <v>182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3.3733333333333335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207</v>
      </c>
      <c r="I240" s="100">
        <v>207</v>
      </c>
      <c r="J240" s="100">
        <v>0</v>
      </c>
      <c r="K240" s="100">
        <v>12</v>
      </c>
      <c r="L240" s="100">
        <v>12</v>
      </c>
      <c r="M240" s="100">
        <v>0</v>
      </c>
      <c r="N240" s="100">
        <v>0</v>
      </c>
      <c r="O240" s="100">
        <v>126</v>
      </c>
      <c r="Q240">
        <f t="shared" si="25"/>
        <v>8.2799999999999994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91</v>
      </c>
      <c r="I241" s="100">
        <v>91</v>
      </c>
      <c r="J241" s="100">
        <v>0</v>
      </c>
      <c r="K241" s="100">
        <v>3</v>
      </c>
      <c r="L241" s="100">
        <v>3</v>
      </c>
      <c r="M241" s="100">
        <v>0</v>
      </c>
      <c r="N241" s="100">
        <v>0</v>
      </c>
      <c r="O241" s="100">
        <v>56</v>
      </c>
      <c r="Q241">
        <f t="shared" si="25"/>
        <v>3.64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185</v>
      </c>
      <c r="I242" s="100">
        <v>185</v>
      </c>
      <c r="J242" s="100">
        <v>0</v>
      </c>
      <c r="K242" s="100">
        <v>9</v>
      </c>
      <c r="L242" s="100">
        <v>9</v>
      </c>
      <c r="M242" s="100">
        <v>0</v>
      </c>
      <c r="N242" s="100">
        <v>3</v>
      </c>
      <c r="O242" s="100">
        <v>113</v>
      </c>
      <c r="Q242">
        <f t="shared" si="25"/>
        <v>7.4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170</v>
      </c>
      <c r="I243" s="100">
        <v>170</v>
      </c>
      <c r="J243" s="100">
        <v>0</v>
      </c>
      <c r="K243" s="100">
        <v>11</v>
      </c>
      <c r="L243" s="100">
        <v>11</v>
      </c>
      <c r="M243" s="100">
        <v>0</v>
      </c>
      <c r="N243" s="100">
        <v>3</v>
      </c>
      <c r="O243" s="100">
        <v>103</v>
      </c>
      <c r="Q243">
        <f t="shared" si="25"/>
        <v>6.8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126</v>
      </c>
      <c r="I244" s="100">
        <v>126</v>
      </c>
      <c r="J244" s="100">
        <v>0</v>
      </c>
      <c r="K244" s="100">
        <v>11</v>
      </c>
      <c r="L244" s="100">
        <v>11</v>
      </c>
      <c r="M244" s="100">
        <v>0</v>
      </c>
      <c r="N244" s="100">
        <v>1</v>
      </c>
      <c r="O244" s="100">
        <v>77</v>
      </c>
      <c r="Q244">
        <f t="shared" si="25"/>
        <v>5.04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98</v>
      </c>
      <c r="I245" s="100">
        <v>98</v>
      </c>
      <c r="J245" s="100">
        <v>0</v>
      </c>
      <c r="K245" s="100">
        <v>7</v>
      </c>
      <c r="L245" s="100">
        <v>7</v>
      </c>
      <c r="M245" s="100">
        <v>0</v>
      </c>
      <c r="N245" s="100">
        <v>0</v>
      </c>
      <c r="O245" s="100">
        <v>60</v>
      </c>
      <c r="Q245">
        <f t="shared" si="25"/>
        <v>3.92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129</v>
      </c>
      <c r="I246" s="100">
        <v>129</v>
      </c>
      <c r="J246" s="100">
        <v>0</v>
      </c>
      <c r="K246" s="100">
        <v>14</v>
      </c>
      <c r="L246" s="100">
        <v>14</v>
      </c>
      <c r="M246" s="100">
        <v>0</v>
      </c>
      <c r="N246" s="100">
        <v>1</v>
      </c>
      <c r="O246" s="100">
        <v>79</v>
      </c>
      <c r="Q246">
        <f t="shared" si="25"/>
        <v>2.58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1006</v>
      </c>
      <c r="I247" s="22">
        <f t="shared" si="29"/>
        <v>1006</v>
      </c>
      <c r="J247" s="22">
        <f t="shared" si="29"/>
        <v>0</v>
      </c>
      <c r="K247" s="22">
        <f t="shared" si="29"/>
        <v>67</v>
      </c>
      <c r="L247" s="22">
        <f t="shared" si="29"/>
        <v>67</v>
      </c>
      <c r="M247" s="22">
        <f t="shared" si="29"/>
        <v>0</v>
      </c>
      <c r="N247" s="22">
        <f t="shared" si="29"/>
        <v>8</v>
      </c>
      <c r="O247" s="22">
        <f t="shared" si="29"/>
        <v>614</v>
      </c>
      <c r="Q247">
        <f t="shared" si="25"/>
        <v>5.03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185</v>
      </c>
      <c r="I248" s="100">
        <v>183</v>
      </c>
      <c r="J248" s="100">
        <v>2</v>
      </c>
      <c r="K248" s="100">
        <v>38</v>
      </c>
      <c r="L248" s="100">
        <v>38</v>
      </c>
      <c r="M248" s="100">
        <v>0</v>
      </c>
      <c r="N248" s="100">
        <v>2</v>
      </c>
      <c r="O248" s="100">
        <v>21</v>
      </c>
      <c r="Q248">
        <f t="shared" si="25"/>
        <v>7.4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74</v>
      </c>
      <c r="I249" s="100">
        <v>74</v>
      </c>
      <c r="J249" s="100">
        <v>0</v>
      </c>
      <c r="K249" s="100">
        <v>12</v>
      </c>
      <c r="L249" s="100">
        <v>12</v>
      </c>
      <c r="M249" s="100">
        <v>0</v>
      </c>
      <c r="N249" s="100">
        <v>1</v>
      </c>
      <c r="O249" s="100">
        <v>6</v>
      </c>
      <c r="Q249">
        <f t="shared" si="25"/>
        <v>2.96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44</v>
      </c>
      <c r="I250" s="100">
        <v>44</v>
      </c>
      <c r="J250" s="100">
        <v>0</v>
      </c>
      <c r="K250" s="100">
        <v>9</v>
      </c>
      <c r="L250" s="100">
        <v>9</v>
      </c>
      <c r="M250" s="100">
        <v>0</v>
      </c>
      <c r="N250" s="100">
        <v>1</v>
      </c>
      <c r="O250" s="100">
        <v>2</v>
      </c>
      <c r="Q250">
        <f t="shared" si="25"/>
        <v>0.88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108</v>
      </c>
      <c r="I251" s="100">
        <v>102</v>
      </c>
      <c r="J251" s="100">
        <v>6</v>
      </c>
      <c r="K251" s="100">
        <v>25</v>
      </c>
      <c r="L251" s="100">
        <v>25</v>
      </c>
      <c r="M251" s="100">
        <v>0</v>
      </c>
      <c r="N251" s="100">
        <v>2</v>
      </c>
      <c r="O251" s="100">
        <v>8</v>
      </c>
      <c r="Q251">
        <f t="shared" si="25"/>
        <v>2.16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45</v>
      </c>
      <c r="I252" s="100">
        <v>45</v>
      </c>
      <c r="J252" s="100">
        <v>0</v>
      </c>
      <c r="K252" s="100">
        <v>9</v>
      </c>
      <c r="L252" s="100">
        <v>9</v>
      </c>
      <c r="M252" s="100">
        <v>0</v>
      </c>
      <c r="N252" s="100">
        <v>0</v>
      </c>
      <c r="O252" s="100">
        <v>1</v>
      </c>
      <c r="Q252">
        <f t="shared" si="25"/>
        <v>1.8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124</v>
      </c>
      <c r="I253" s="100">
        <v>122</v>
      </c>
      <c r="J253" s="100">
        <v>2</v>
      </c>
      <c r="K253" s="100">
        <v>51</v>
      </c>
      <c r="L253" s="100">
        <v>41</v>
      </c>
      <c r="M253" s="100">
        <v>1</v>
      </c>
      <c r="N253" s="100">
        <v>1</v>
      </c>
      <c r="O253" s="100">
        <v>3</v>
      </c>
      <c r="Q253">
        <f t="shared" si="25"/>
        <v>2.7555555555555555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580</v>
      </c>
      <c r="I254" s="22">
        <f t="shared" si="30"/>
        <v>570</v>
      </c>
      <c r="J254" s="22">
        <f t="shared" si="30"/>
        <v>10</v>
      </c>
      <c r="K254" s="22">
        <f t="shared" si="30"/>
        <v>144</v>
      </c>
      <c r="L254" s="22">
        <f t="shared" si="30"/>
        <v>134</v>
      </c>
      <c r="M254" s="22">
        <f t="shared" si="30"/>
        <v>1</v>
      </c>
      <c r="N254" s="22">
        <f t="shared" si="30"/>
        <v>7</v>
      </c>
      <c r="O254" s="22">
        <f t="shared" si="30"/>
        <v>41</v>
      </c>
      <c r="Q254">
        <f t="shared" si="25"/>
        <v>2.6363636363636362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132</v>
      </c>
      <c r="I255" s="100">
        <v>132</v>
      </c>
      <c r="J255" s="100"/>
      <c r="K255" s="100">
        <v>4</v>
      </c>
      <c r="L255" s="100">
        <v>4</v>
      </c>
      <c r="M255" s="100"/>
      <c r="N255" s="100">
        <v>1</v>
      </c>
      <c r="O255" s="100"/>
      <c r="Q255">
        <f t="shared" si="25"/>
        <v>5.28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178</v>
      </c>
      <c r="I256" s="100">
        <v>178</v>
      </c>
      <c r="J256" s="100"/>
      <c r="K256" s="100">
        <v>21</v>
      </c>
      <c r="L256" s="100">
        <v>21</v>
      </c>
      <c r="M256" s="100"/>
      <c r="N256" s="100">
        <v>1</v>
      </c>
      <c r="O256" s="100"/>
      <c r="Q256">
        <f t="shared" si="25"/>
        <v>2.3733333333333335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310</v>
      </c>
      <c r="I257" s="30">
        <f t="shared" si="31"/>
        <v>310</v>
      </c>
      <c r="J257" s="30">
        <f t="shared" si="31"/>
        <v>0</v>
      </c>
      <c r="K257" s="30">
        <f t="shared" si="31"/>
        <v>25</v>
      </c>
      <c r="L257" s="30">
        <f t="shared" si="31"/>
        <v>25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3.1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175</v>
      </c>
      <c r="I258" s="167">
        <v>175</v>
      </c>
      <c r="J258" s="167">
        <v>0</v>
      </c>
      <c r="K258" s="167">
        <v>9</v>
      </c>
      <c r="L258" s="167">
        <v>9</v>
      </c>
      <c r="M258" s="167">
        <v>0</v>
      </c>
      <c r="N258" s="167">
        <v>2</v>
      </c>
      <c r="O258" s="167">
        <v>136</v>
      </c>
      <c r="Q258">
        <f t="shared" si="25"/>
        <v>7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192</v>
      </c>
      <c r="I259" s="167">
        <v>192</v>
      </c>
      <c r="J259" s="167">
        <v>0</v>
      </c>
      <c r="K259" s="167">
        <v>7</v>
      </c>
      <c r="L259" s="167">
        <v>7</v>
      </c>
      <c r="M259" s="167">
        <v>0</v>
      </c>
      <c r="N259" s="167">
        <v>2</v>
      </c>
      <c r="O259" s="167">
        <v>134</v>
      </c>
      <c r="Q259">
        <f t="shared" si="25"/>
        <v>3.84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367</v>
      </c>
      <c r="I260" s="22">
        <f t="shared" si="32"/>
        <v>367</v>
      </c>
      <c r="J260" s="22">
        <f t="shared" si="32"/>
        <v>0</v>
      </c>
      <c r="K260" s="22">
        <f t="shared" si="32"/>
        <v>16</v>
      </c>
      <c r="L260" s="22">
        <f t="shared" si="32"/>
        <v>16</v>
      </c>
      <c r="M260" s="22">
        <f t="shared" si="32"/>
        <v>0</v>
      </c>
      <c r="N260" s="22">
        <f t="shared" si="32"/>
        <v>4</v>
      </c>
      <c r="O260" s="22">
        <f t="shared" si="32"/>
        <v>270</v>
      </c>
      <c r="Q260">
        <f t="shared" si="25"/>
        <v>4.8933333333333335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171</v>
      </c>
      <c r="I261" s="100">
        <v>171</v>
      </c>
      <c r="J261" s="100">
        <v>0</v>
      </c>
      <c r="K261" s="100">
        <v>13</v>
      </c>
      <c r="L261" s="100">
        <v>17</v>
      </c>
      <c r="M261" s="100">
        <v>0</v>
      </c>
      <c r="N261" s="100">
        <v>5</v>
      </c>
      <c r="O261" s="100">
        <v>67</v>
      </c>
      <c r="Q261">
        <f t="shared" si="25"/>
        <v>6.84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117</v>
      </c>
      <c r="I262" s="100">
        <v>44</v>
      </c>
      <c r="J262" s="100">
        <v>0</v>
      </c>
      <c r="K262" s="100">
        <v>1</v>
      </c>
      <c r="L262" s="100">
        <v>4</v>
      </c>
      <c r="M262" s="100">
        <v>0</v>
      </c>
      <c r="N262" s="100">
        <v>0</v>
      </c>
      <c r="O262" s="100">
        <v>8</v>
      </c>
      <c r="Q262">
        <f t="shared" si="25"/>
        <v>4.68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>SUM(F261:F262)</f>
        <v>50</v>
      </c>
      <c r="G263" s="22">
        <f t="shared" ref="G263:O263" si="33">SUM(G261:G262)</f>
        <v>0</v>
      </c>
      <c r="H263" s="22">
        <f t="shared" si="33"/>
        <v>288</v>
      </c>
      <c r="I263" s="22">
        <f t="shared" si="33"/>
        <v>215</v>
      </c>
      <c r="J263" s="22">
        <f t="shared" si="33"/>
        <v>0</v>
      </c>
      <c r="K263" s="22">
        <f t="shared" si="33"/>
        <v>14</v>
      </c>
      <c r="L263" s="22">
        <f t="shared" si="33"/>
        <v>21</v>
      </c>
      <c r="M263" s="22">
        <f t="shared" si="33"/>
        <v>0</v>
      </c>
      <c r="N263" s="22">
        <f t="shared" si="33"/>
        <v>5</v>
      </c>
      <c r="O263" s="22">
        <f t="shared" si="33"/>
        <v>75</v>
      </c>
      <c r="Q263">
        <f t="shared" si="25"/>
        <v>5.76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27048</v>
      </c>
      <c r="I264" s="124">
        <f t="shared" si="34"/>
        <v>26863</v>
      </c>
      <c r="J264" s="124">
        <f t="shared" si="34"/>
        <v>203</v>
      </c>
      <c r="K264" s="124">
        <f t="shared" si="34"/>
        <v>3375</v>
      </c>
      <c r="L264" s="124">
        <f t="shared" si="34"/>
        <v>3054</v>
      </c>
      <c r="M264" s="124">
        <f t="shared" si="34"/>
        <v>61</v>
      </c>
      <c r="N264" s="124">
        <f t="shared" si="34"/>
        <v>291</v>
      </c>
      <c r="O264" s="124">
        <f t="shared" si="34"/>
        <v>22305</v>
      </c>
      <c r="Q264">
        <f>H264/E264</f>
        <v>3.8750716332378223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70" zoomScaleNormal="40" zoomScaleSheetLayoutView="70" workbookViewId="0">
      <pane xSplit="4" ySplit="12" topLeftCell="E193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5"/>
      <c r="L11" s="317" t="s">
        <v>9</v>
      </c>
      <c r="M11" s="317"/>
      <c r="N11" s="311"/>
      <c r="O11" s="313"/>
    </row>
    <row r="12" spans="1:17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64</v>
      </c>
      <c r="I13" s="100">
        <v>64</v>
      </c>
      <c r="J13" s="100"/>
      <c r="K13" s="100">
        <v>19</v>
      </c>
      <c r="L13" s="100">
        <v>19</v>
      </c>
      <c r="M13" s="100"/>
      <c r="N13" s="100">
        <v>0</v>
      </c>
      <c r="O13" s="100">
        <v>60</v>
      </c>
      <c r="Q13">
        <f t="shared" ref="Q13:Q76" si="0">H13/E13</f>
        <v>1.28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217</v>
      </c>
      <c r="I14" s="100">
        <v>217</v>
      </c>
      <c r="J14" s="100"/>
      <c r="K14" s="100">
        <v>18</v>
      </c>
      <c r="L14" s="100">
        <v>18</v>
      </c>
      <c r="M14" s="100"/>
      <c r="N14" s="100">
        <v>3</v>
      </c>
      <c r="O14" s="100">
        <v>195</v>
      </c>
      <c r="Q14">
        <f t="shared" si="0"/>
        <v>4.34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257</v>
      </c>
      <c r="I15" s="100">
        <v>257</v>
      </c>
      <c r="J15" s="100"/>
      <c r="K15" s="100">
        <v>12</v>
      </c>
      <c r="L15" s="100">
        <v>12</v>
      </c>
      <c r="M15" s="100"/>
      <c r="N15" s="100">
        <v>4</v>
      </c>
      <c r="O15" s="100">
        <v>229</v>
      </c>
      <c r="Q15">
        <f t="shared" si="0"/>
        <v>5.14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345</v>
      </c>
      <c r="I16" s="100">
        <v>345</v>
      </c>
      <c r="J16" s="100"/>
      <c r="K16" s="100">
        <v>11</v>
      </c>
      <c r="L16" s="100">
        <v>11</v>
      </c>
      <c r="M16" s="100"/>
      <c r="N16" s="100">
        <v>6</v>
      </c>
      <c r="O16" s="100">
        <v>323</v>
      </c>
      <c r="Q16">
        <f t="shared" si="0"/>
        <v>13.8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46</v>
      </c>
      <c r="I17" s="100"/>
      <c r="J17" s="100">
        <v>46</v>
      </c>
      <c r="K17" s="100">
        <v>8</v>
      </c>
      <c r="L17" s="100"/>
      <c r="M17" s="100">
        <v>8</v>
      </c>
      <c r="N17" s="100">
        <v>0</v>
      </c>
      <c r="O17" s="100">
        <v>37</v>
      </c>
      <c r="Q17">
        <f t="shared" si="0"/>
        <v>1.84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151</v>
      </c>
      <c r="I18" s="100">
        <v>151</v>
      </c>
      <c r="J18" s="100"/>
      <c r="K18" s="100">
        <v>9</v>
      </c>
      <c r="L18" s="100">
        <v>9</v>
      </c>
      <c r="M18" s="100"/>
      <c r="N18" s="100">
        <v>2</v>
      </c>
      <c r="O18" s="100">
        <v>131</v>
      </c>
      <c r="Q18">
        <f t="shared" si="0"/>
        <v>6.04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1080</v>
      </c>
      <c r="I19" s="22">
        <f t="shared" si="1"/>
        <v>1034</v>
      </c>
      <c r="J19" s="22">
        <f t="shared" si="1"/>
        <v>46</v>
      </c>
      <c r="K19" s="22">
        <f t="shared" si="1"/>
        <v>77</v>
      </c>
      <c r="L19" s="22">
        <f t="shared" si="1"/>
        <v>69</v>
      </c>
      <c r="M19" s="22">
        <f t="shared" si="1"/>
        <v>8</v>
      </c>
      <c r="N19" s="22">
        <f t="shared" si="1"/>
        <v>15</v>
      </c>
      <c r="O19" s="22">
        <f t="shared" si="1"/>
        <v>975</v>
      </c>
      <c r="Q19">
        <f t="shared" si="0"/>
        <v>4.8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00">
        <v>144</v>
      </c>
      <c r="I20" s="100">
        <v>144</v>
      </c>
      <c r="J20" s="100"/>
      <c r="K20" s="100">
        <v>6</v>
      </c>
      <c r="L20" s="100">
        <v>6</v>
      </c>
      <c r="M20" s="100"/>
      <c r="N20" s="100">
        <v>0</v>
      </c>
      <c r="O20" s="100">
        <v>144</v>
      </c>
      <c r="Q20">
        <f t="shared" si="0"/>
        <v>5.76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00">
        <v>436</v>
      </c>
      <c r="I21" s="100">
        <v>436</v>
      </c>
      <c r="J21" s="100"/>
      <c r="K21" s="100">
        <v>26</v>
      </c>
      <c r="L21" s="100">
        <v>26</v>
      </c>
      <c r="M21" s="100"/>
      <c r="N21" s="100">
        <v>1</v>
      </c>
      <c r="O21" s="100">
        <v>436</v>
      </c>
      <c r="Q21">
        <f t="shared" si="0"/>
        <v>17.440000000000001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00">
        <v>2604</v>
      </c>
      <c r="I22" s="100">
        <v>2604</v>
      </c>
      <c r="J22" s="100"/>
      <c r="K22" s="100">
        <v>115</v>
      </c>
      <c r="L22" s="100">
        <v>115</v>
      </c>
      <c r="M22" s="100"/>
      <c r="N22" s="100">
        <v>9</v>
      </c>
      <c r="O22" s="100">
        <v>2604</v>
      </c>
      <c r="Q22">
        <f t="shared" si="0"/>
        <v>17.36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00">
        <v>160</v>
      </c>
      <c r="I23" s="100">
        <v>160</v>
      </c>
      <c r="J23" s="100"/>
      <c r="K23" s="100">
        <v>7</v>
      </c>
      <c r="L23" s="100">
        <v>7</v>
      </c>
      <c r="M23" s="100"/>
      <c r="N23" s="100">
        <v>0</v>
      </c>
      <c r="O23" s="100">
        <v>160</v>
      </c>
      <c r="Q23">
        <f t="shared" si="0"/>
        <v>6.4</v>
      </c>
    </row>
    <row r="24" spans="1:17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00">
        <v>264</v>
      </c>
      <c r="I24" s="100">
        <v>264</v>
      </c>
      <c r="J24" s="100"/>
      <c r="K24" s="100">
        <v>20</v>
      </c>
      <c r="L24" s="100">
        <v>20</v>
      </c>
      <c r="M24" s="100"/>
      <c r="N24" s="100">
        <v>0</v>
      </c>
      <c r="O24" s="100">
        <v>264</v>
      </c>
      <c r="Q24">
        <f t="shared" si="0"/>
        <v>10.56</v>
      </c>
    </row>
    <row r="25" spans="1:17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00">
        <v>170</v>
      </c>
      <c r="I25" s="100">
        <v>170</v>
      </c>
      <c r="J25" s="100"/>
      <c r="K25" s="100">
        <v>8</v>
      </c>
      <c r="L25" s="100">
        <v>8</v>
      </c>
      <c r="M25" s="100"/>
      <c r="N25" s="100">
        <v>0</v>
      </c>
      <c r="O25" s="100">
        <v>170</v>
      </c>
      <c r="Q25">
        <f t="shared" si="0"/>
        <v>6.8</v>
      </c>
    </row>
    <row r="26" spans="1:17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00">
        <v>124</v>
      </c>
      <c r="I26" s="100">
        <v>124</v>
      </c>
      <c r="J26" s="100"/>
      <c r="K26" s="100">
        <v>7</v>
      </c>
      <c r="L26" s="100">
        <v>7</v>
      </c>
      <c r="M26" s="100"/>
      <c r="N26" s="100">
        <v>0</v>
      </c>
      <c r="O26" s="100">
        <v>124</v>
      </c>
      <c r="Q26">
        <f t="shared" si="0"/>
        <v>4.96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3902</v>
      </c>
      <c r="I27" s="22">
        <f t="shared" si="2"/>
        <v>3902</v>
      </c>
      <c r="J27" s="22">
        <f t="shared" si="2"/>
        <v>0</v>
      </c>
      <c r="K27" s="22">
        <f t="shared" si="2"/>
        <v>189</v>
      </c>
      <c r="L27" s="22">
        <f t="shared" si="2"/>
        <v>189</v>
      </c>
      <c r="M27" s="22">
        <f t="shared" si="2"/>
        <v>0</v>
      </c>
      <c r="N27" s="22">
        <f t="shared" si="2"/>
        <v>10</v>
      </c>
      <c r="O27" s="22">
        <f t="shared" si="2"/>
        <v>3902</v>
      </c>
      <c r="Q27">
        <f t="shared" si="0"/>
        <v>13.006666666666666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120</v>
      </c>
      <c r="I28" s="18">
        <v>120</v>
      </c>
      <c r="J28" s="18">
        <v>0</v>
      </c>
      <c r="K28" s="18">
        <v>2</v>
      </c>
      <c r="L28" s="18">
        <v>2</v>
      </c>
      <c r="M28" s="18">
        <v>0</v>
      </c>
      <c r="N28" s="18">
        <v>4</v>
      </c>
      <c r="O28" s="18">
        <v>120</v>
      </c>
      <c r="Q28">
        <f t="shared" si="0"/>
        <v>4.8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197</v>
      </c>
      <c r="I29" s="18">
        <v>197</v>
      </c>
      <c r="J29" s="18">
        <v>0</v>
      </c>
      <c r="K29" s="18">
        <v>10</v>
      </c>
      <c r="L29" s="18">
        <v>10</v>
      </c>
      <c r="M29" s="18">
        <v>0</v>
      </c>
      <c r="N29" s="18">
        <v>4</v>
      </c>
      <c r="O29" s="18">
        <v>197</v>
      </c>
      <c r="Q29">
        <f t="shared" si="0"/>
        <v>3.94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376</v>
      </c>
      <c r="I30" s="18">
        <v>376</v>
      </c>
      <c r="J30" s="18">
        <v>0</v>
      </c>
      <c r="K30" s="18">
        <v>47</v>
      </c>
      <c r="L30" s="18">
        <v>47</v>
      </c>
      <c r="M30" s="18">
        <v>0</v>
      </c>
      <c r="N30" s="18">
        <v>11</v>
      </c>
      <c r="O30" s="18">
        <v>373</v>
      </c>
      <c r="Q30">
        <f t="shared" si="0"/>
        <v>7.52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339</v>
      </c>
      <c r="I31" s="18">
        <v>339</v>
      </c>
      <c r="J31" s="18">
        <v>0</v>
      </c>
      <c r="K31" s="18">
        <v>45</v>
      </c>
      <c r="L31" s="18">
        <v>45</v>
      </c>
      <c r="M31" s="18">
        <v>0</v>
      </c>
      <c r="N31" s="18">
        <v>9</v>
      </c>
      <c r="O31" s="18">
        <v>338</v>
      </c>
      <c r="Q31">
        <f t="shared" si="0"/>
        <v>6.78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294</v>
      </c>
      <c r="I32" s="18">
        <v>294</v>
      </c>
      <c r="J32" s="18">
        <v>0</v>
      </c>
      <c r="K32" s="18">
        <v>7</v>
      </c>
      <c r="L32" s="18">
        <v>7</v>
      </c>
      <c r="M32" s="18">
        <v>0</v>
      </c>
      <c r="N32" s="18">
        <v>10</v>
      </c>
      <c r="O32" s="18">
        <v>293</v>
      </c>
      <c r="Q32">
        <f t="shared" si="0"/>
        <v>11.76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1326</v>
      </c>
      <c r="I33" s="22">
        <f t="shared" si="3"/>
        <v>1326</v>
      </c>
      <c r="J33" s="22">
        <f t="shared" si="3"/>
        <v>0</v>
      </c>
      <c r="K33" s="22">
        <f t="shared" si="3"/>
        <v>111</v>
      </c>
      <c r="L33" s="22">
        <f t="shared" si="3"/>
        <v>111</v>
      </c>
      <c r="M33" s="22">
        <f t="shared" si="3"/>
        <v>0</v>
      </c>
      <c r="N33" s="22">
        <f t="shared" si="3"/>
        <v>38</v>
      </c>
      <c r="O33" s="22">
        <f t="shared" si="3"/>
        <v>1321</v>
      </c>
      <c r="Q33">
        <f t="shared" si="0"/>
        <v>6.63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36</v>
      </c>
      <c r="I34" s="100">
        <v>36</v>
      </c>
      <c r="J34" s="100">
        <v>0</v>
      </c>
      <c r="K34" s="100">
        <v>8</v>
      </c>
      <c r="L34" s="100">
        <v>8</v>
      </c>
      <c r="M34" s="100">
        <v>0</v>
      </c>
      <c r="N34" s="100">
        <v>1</v>
      </c>
      <c r="O34" s="100">
        <v>30</v>
      </c>
      <c r="Q34">
        <f t="shared" si="0"/>
        <v>1.44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80</v>
      </c>
      <c r="I35" s="100">
        <v>80</v>
      </c>
      <c r="J35" s="100">
        <v>0</v>
      </c>
      <c r="K35" s="100">
        <v>13</v>
      </c>
      <c r="L35" s="100">
        <v>13</v>
      </c>
      <c r="M35" s="100">
        <v>0</v>
      </c>
      <c r="N35" s="100">
        <v>0</v>
      </c>
      <c r="O35" s="100">
        <v>70</v>
      </c>
      <c r="Q35">
        <f t="shared" si="0"/>
        <v>1.6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62</v>
      </c>
      <c r="I36" s="100">
        <v>62</v>
      </c>
      <c r="J36" s="100">
        <v>0</v>
      </c>
      <c r="K36" s="100">
        <v>10</v>
      </c>
      <c r="L36" s="100">
        <v>10</v>
      </c>
      <c r="M36" s="100">
        <v>0</v>
      </c>
      <c r="N36" s="100">
        <v>1</v>
      </c>
      <c r="O36" s="100">
        <v>49</v>
      </c>
      <c r="Q36">
        <f t="shared" si="0"/>
        <v>2.48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40</v>
      </c>
      <c r="I37" s="100">
        <v>40</v>
      </c>
      <c r="J37" s="100">
        <v>0</v>
      </c>
      <c r="K37" s="100">
        <v>3</v>
      </c>
      <c r="L37" s="100">
        <v>3</v>
      </c>
      <c r="M37" s="100">
        <v>0</v>
      </c>
      <c r="N37" s="100">
        <v>1</v>
      </c>
      <c r="O37" s="100">
        <v>39</v>
      </c>
      <c r="Q37">
        <f t="shared" si="0"/>
        <v>1.6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24</v>
      </c>
      <c r="I38" s="100">
        <v>24</v>
      </c>
      <c r="J38" s="100">
        <v>0</v>
      </c>
      <c r="K38" s="100">
        <v>3</v>
      </c>
      <c r="L38" s="100">
        <v>3</v>
      </c>
      <c r="M38" s="100">
        <v>0</v>
      </c>
      <c r="N38" s="100">
        <v>2</v>
      </c>
      <c r="O38" s="100">
        <v>19</v>
      </c>
      <c r="Q38">
        <f t="shared" si="0"/>
        <v>0.96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100</v>
      </c>
      <c r="I39" s="100">
        <v>100</v>
      </c>
      <c r="J39" s="100">
        <v>0</v>
      </c>
      <c r="K39" s="100">
        <v>8</v>
      </c>
      <c r="L39" s="100">
        <v>8</v>
      </c>
      <c r="M39" s="100">
        <v>0</v>
      </c>
      <c r="N39" s="100">
        <v>2</v>
      </c>
      <c r="O39" s="100">
        <v>88</v>
      </c>
      <c r="Q39">
        <f t="shared" si="0"/>
        <v>2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77</v>
      </c>
      <c r="I40" s="100">
        <v>77</v>
      </c>
      <c r="J40" s="100">
        <v>0</v>
      </c>
      <c r="K40" s="100">
        <v>11</v>
      </c>
      <c r="L40" s="100">
        <v>11</v>
      </c>
      <c r="M40" s="100">
        <v>0</v>
      </c>
      <c r="N40" s="100">
        <v>2</v>
      </c>
      <c r="O40" s="100">
        <v>68</v>
      </c>
      <c r="Q40">
        <f t="shared" si="0"/>
        <v>3.08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213</v>
      </c>
      <c r="I41" s="100">
        <v>213</v>
      </c>
      <c r="J41" s="100">
        <v>0</v>
      </c>
      <c r="K41" s="100">
        <v>48</v>
      </c>
      <c r="L41" s="100">
        <v>48</v>
      </c>
      <c r="M41" s="100">
        <v>0</v>
      </c>
      <c r="N41" s="100">
        <v>7</v>
      </c>
      <c r="O41" s="100">
        <v>190</v>
      </c>
      <c r="Q41">
        <f t="shared" si="0"/>
        <v>4.26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112</v>
      </c>
      <c r="I42" s="100">
        <v>112</v>
      </c>
      <c r="J42" s="100">
        <v>0</v>
      </c>
      <c r="K42" s="100">
        <v>15</v>
      </c>
      <c r="L42" s="100">
        <v>15</v>
      </c>
      <c r="M42" s="100">
        <v>0</v>
      </c>
      <c r="N42" s="100">
        <v>0</v>
      </c>
      <c r="O42" s="100">
        <v>103</v>
      </c>
      <c r="Q42">
        <f t="shared" si="0"/>
        <v>4.4800000000000004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485</v>
      </c>
      <c r="I43" s="100">
        <v>485</v>
      </c>
      <c r="J43" s="100">
        <v>0</v>
      </c>
      <c r="K43" s="100">
        <v>70</v>
      </c>
      <c r="L43" s="100">
        <v>70</v>
      </c>
      <c r="M43" s="100">
        <v>0</v>
      </c>
      <c r="N43" s="100">
        <v>9</v>
      </c>
      <c r="O43" s="100">
        <v>448</v>
      </c>
      <c r="Q43">
        <f t="shared" si="0"/>
        <v>9.6999999999999993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1229</v>
      </c>
      <c r="I44" s="22">
        <f t="shared" si="4"/>
        <v>1229</v>
      </c>
      <c r="J44" s="22">
        <f t="shared" si="4"/>
        <v>0</v>
      </c>
      <c r="K44" s="22">
        <f t="shared" si="4"/>
        <v>189</v>
      </c>
      <c r="L44" s="22">
        <f t="shared" si="4"/>
        <v>189</v>
      </c>
      <c r="M44" s="22">
        <f t="shared" si="4"/>
        <v>0</v>
      </c>
      <c r="N44" s="22">
        <f t="shared" si="4"/>
        <v>25</v>
      </c>
      <c r="O44" s="22">
        <f t="shared" si="4"/>
        <v>1104</v>
      </c>
      <c r="Q44">
        <f t="shared" si="0"/>
        <v>3.5114285714285716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15</v>
      </c>
      <c r="I45" s="18">
        <v>15</v>
      </c>
      <c r="J45" s="18">
        <v>0</v>
      </c>
      <c r="K45" s="18">
        <v>1</v>
      </c>
      <c r="L45" s="18">
        <v>1</v>
      </c>
      <c r="M45" s="18">
        <v>0</v>
      </c>
      <c r="N45" s="18">
        <v>0</v>
      </c>
      <c r="O45" s="18">
        <v>14</v>
      </c>
      <c r="Q45">
        <f t="shared" si="0"/>
        <v>0.6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11</v>
      </c>
      <c r="I46" s="18">
        <v>11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9</v>
      </c>
      <c r="Q46">
        <f t="shared" si="0"/>
        <v>0.44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118</v>
      </c>
      <c r="I47" s="18">
        <v>118</v>
      </c>
      <c r="J47" s="18">
        <v>0</v>
      </c>
      <c r="K47" s="18">
        <v>12</v>
      </c>
      <c r="L47" s="18">
        <v>12</v>
      </c>
      <c r="M47" s="18">
        <v>0</v>
      </c>
      <c r="N47" s="18">
        <v>2</v>
      </c>
      <c r="O47" s="18">
        <v>108</v>
      </c>
      <c r="Q47">
        <f t="shared" si="0"/>
        <v>4.72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61</v>
      </c>
      <c r="I48" s="18">
        <v>61</v>
      </c>
      <c r="J48" s="18">
        <v>0</v>
      </c>
      <c r="K48" s="18">
        <v>10</v>
      </c>
      <c r="L48" s="18">
        <v>10</v>
      </c>
      <c r="M48" s="18">
        <v>0</v>
      </c>
      <c r="N48" s="18">
        <v>0</v>
      </c>
      <c r="O48" s="18">
        <v>60</v>
      </c>
      <c r="Q48">
        <f t="shared" si="0"/>
        <v>2.44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224</v>
      </c>
      <c r="I49" s="18">
        <v>224</v>
      </c>
      <c r="J49" s="18">
        <v>0</v>
      </c>
      <c r="K49" s="18">
        <v>9</v>
      </c>
      <c r="L49" s="18">
        <v>9</v>
      </c>
      <c r="M49" s="18">
        <v>0</v>
      </c>
      <c r="N49" s="18">
        <v>2</v>
      </c>
      <c r="O49" s="18">
        <v>220</v>
      </c>
      <c r="Q49">
        <f t="shared" si="0"/>
        <v>8.9600000000000009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199</v>
      </c>
      <c r="I50" s="18">
        <v>199</v>
      </c>
      <c r="J50" s="18">
        <v>0</v>
      </c>
      <c r="K50" s="18">
        <v>46</v>
      </c>
      <c r="L50" s="18">
        <v>46</v>
      </c>
      <c r="M50" s="18">
        <v>0</v>
      </c>
      <c r="N50" s="18">
        <v>6</v>
      </c>
      <c r="O50" s="18">
        <v>196</v>
      </c>
      <c r="Q50">
        <f t="shared" si="0"/>
        <v>3.98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80</v>
      </c>
      <c r="I51" s="18">
        <v>80</v>
      </c>
      <c r="J51" s="18">
        <v>0</v>
      </c>
      <c r="K51" s="18">
        <v>6</v>
      </c>
      <c r="L51" s="18">
        <v>6</v>
      </c>
      <c r="M51" s="18">
        <v>0</v>
      </c>
      <c r="N51" s="18">
        <v>2</v>
      </c>
      <c r="O51" s="18">
        <v>80</v>
      </c>
      <c r="Q51">
        <f t="shared" si="0"/>
        <v>3.2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243</v>
      </c>
      <c r="I52" s="18">
        <v>243</v>
      </c>
      <c r="J52" s="18">
        <v>0</v>
      </c>
      <c r="K52" s="18">
        <v>31</v>
      </c>
      <c r="L52" s="18">
        <v>31</v>
      </c>
      <c r="M52" s="18">
        <v>0</v>
      </c>
      <c r="N52" s="18">
        <v>5</v>
      </c>
      <c r="O52" s="18">
        <v>240</v>
      </c>
      <c r="Q52">
        <f t="shared" si="0"/>
        <v>9.7200000000000006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151</v>
      </c>
      <c r="I53" s="18">
        <v>151</v>
      </c>
      <c r="J53" s="18">
        <v>0</v>
      </c>
      <c r="K53" s="18">
        <v>23</v>
      </c>
      <c r="L53" s="18">
        <v>23</v>
      </c>
      <c r="M53" s="18">
        <v>0</v>
      </c>
      <c r="N53" s="18">
        <v>6</v>
      </c>
      <c r="O53" s="18">
        <v>149</v>
      </c>
      <c r="Q53">
        <f t="shared" si="0"/>
        <v>2.0133333333333332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44</v>
      </c>
      <c r="I54" s="18">
        <v>44</v>
      </c>
      <c r="J54" s="18">
        <v>0</v>
      </c>
      <c r="K54" s="18">
        <v>14</v>
      </c>
      <c r="L54" s="18">
        <v>14</v>
      </c>
      <c r="M54" s="18">
        <v>0</v>
      </c>
      <c r="N54" s="18">
        <v>0</v>
      </c>
      <c r="O54" s="18">
        <v>44</v>
      </c>
      <c r="Q54">
        <f t="shared" si="0"/>
        <v>1.76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1146</v>
      </c>
      <c r="I55" s="22">
        <f t="shared" si="5"/>
        <v>1146</v>
      </c>
      <c r="J55" s="22">
        <f t="shared" si="5"/>
        <v>0</v>
      </c>
      <c r="K55" s="22">
        <f t="shared" si="5"/>
        <v>152</v>
      </c>
      <c r="L55" s="22">
        <f t="shared" si="5"/>
        <v>152</v>
      </c>
      <c r="M55" s="22">
        <f t="shared" si="5"/>
        <v>0</v>
      </c>
      <c r="N55" s="22">
        <f t="shared" si="5"/>
        <v>23</v>
      </c>
      <c r="O55" s="22">
        <f t="shared" si="5"/>
        <v>1120</v>
      </c>
      <c r="Q55">
        <f t="shared" si="0"/>
        <v>3.526153846153846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190</v>
      </c>
      <c r="I56" s="100">
        <v>190</v>
      </c>
      <c r="J56" s="100"/>
      <c r="K56" s="100">
        <v>14</v>
      </c>
      <c r="L56" s="100">
        <v>14</v>
      </c>
      <c r="M56" s="100"/>
      <c r="N56" s="100">
        <v>0</v>
      </c>
      <c r="O56" s="100">
        <v>183</v>
      </c>
      <c r="P56" s="133"/>
      <c r="Q56">
        <f t="shared" si="0"/>
        <v>7.6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127</v>
      </c>
      <c r="I57" s="100">
        <v>127</v>
      </c>
      <c r="J57" s="100"/>
      <c r="K57" s="100">
        <v>6</v>
      </c>
      <c r="L57" s="100">
        <v>6</v>
      </c>
      <c r="M57" s="100"/>
      <c r="N57" s="100">
        <v>1</v>
      </c>
      <c r="O57" s="100">
        <v>113</v>
      </c>
      <c r="P57" s="133"/>
      <c r="Q57">
        <f t="shared" si="0"/>
        <v>2.54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152</v>
      </c>
      <c r="I58" s="100">
        <v>152</v>
      </c>
      <c r="J58" s="100"/>
      <c r="K58" s="100">
        <v>3</v>
      </c>
      <c r="L58" s="100">
        <v>3</v>
      </c>
      <c r="M58" s="100"/>
      <c r="N58" s="100">
        <v>3</v>
      </c>
      <c r="O58" s="100">
        <v>151</v>
      </c>
      <c r="P58" s="133"/>
      <c r="Q58">
        <f t="shared" si="0"/>
        <v>6.08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257</v>
      </c>
      <c r="I59" s="100">
        <v>257</v>
      </c>
      <c r="J59" s="100"/>
      <c r="K59" s="100">
        <v>9</v>
      </c>
      <c r="L59" s="100">
        <v>9</v>
      </c>
      <c r="M59" s="100"/>
      <c r="N59" s="100">
        <v>1</v>
      </c>
      <c r="O59" s="100">
        <v>250</v>
      </c>
      <c r="P59" s="133"/>
      <c r="Q59">
        <f t="shared" si="0"/>
        <v>10.28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182</v>
      </c>
      <c r="I60" s="100">
        <v>182</v>
      </c>
      <c r="J60" s="100"/>
      <c r="K60" s="100">
        <v>20</v>
      </c>
      <c r="L60" s="100">
        <v>20</v>
      </c>
      <c r="M60" s="100"/>
      <c r="N60" s="100">
        <v>1</v>
      </c>
      <c r="O60" s="100">
        <v>175</v>
      </c>
      <c r="P60" s="133"/>
      <c r="Q60">
        <f t="shared" si="0"/>
        <v>3.64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109</v>
      </c>
      <c r="I61" s="100">
        <v>109</v>
      </c>
      <c r="J61" s="100"/>
      <c r="K61" s="100">
        <v>15</v>
      </c>
      <c r="L61" s="100">
        <v>15</v>
      </c>
      <c r="M61" s="100"/>
      <c r="N61" s="100">
        <v>2</v>
      </c>
      <c r="O61" s="100">
        <v>106</v>
      </c>
      <c r="P61" s="133"/>
      <c r="Q61">
        <f t="shared" si="0"/>
        <v>4.3600000000000003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78</v>
      </c>
      <c r="I62" s="100">
        <v>78</v>
      </c>
      <c r="J62" s="100"/>
      <c r="K62" s="100">
        <v>5</v>
      </c>
      <c r="L62" s="100">
        <v>5</v>
      </c>
      <c r="M62" s="100"/>
      <c r="N62" s="100">
        <v>2</v>
      </c>
      <c r="O62" s="100">
        <v>69</v>
      </c>
      <c r="P62" s="133"/>
      <c r="Q62">
        <f t="shared" si="0"/>
        <v>3.12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198</v>
      </c>
      <c r="I63" s="100">
        <v>198</v>
      </c>
      <c r="J63" s="100"/>
      <c r="K63" s="100">
        <v>17</v>
      </c>
      <c r="L63" s="100">
        <v>17</v>
      </c>
      <c r="M63" s="100"/>
      <c r="N63" s="100">
        <v>5</v>
      </c>
      <c r="O63" s="100">
        <v>191</v>
      </c>
      <c r="P63" s="133"/>
      <c r="Q63">
        <f t="shared" si="0"/>
        <v>7.92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152</v>
      </c>
      <c r="I64" s="100">
        <v>152</v>
      </c>
      <c r="J64" s="100"/>
      <c r="K64" s="100">
        <v>29</v>
      </c>
      <c r="L64" s="100">
        <v>29</v>
      </c>
      <c r="M64" s="100"/>
      <c r="N64" s="100">
        <v>3</v>
      </c>
      <c r="O64" s="100">
        <v>149</v>
      </c>
      <c r="P64" s="133"/>
      <c r="Q64">
        <f t="shared" si="0"/>
        <v>3.04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1445</v>
      </c>
      <c r="I65" s="22">
        <f t="shared" si="6"/>
        <v>1445</v>
      </c>
      <c r="J65" s="22">
        <f t="shared" si="6"/>
        <v>0</v>
      </c>
      <c r="K65" s="22">
        <f t="shared" si="6"/>
        <v>118</v>
      </c>
      <c r="L65" s="22">
        <f t="shared" si="6"/>
        <v>118</v>
      </c>
      <c r="M65" s="22">
        <f t="shared" si="6"/>
        <v>0</v>
      </c>
      <c r="N65" s="22">
        <f t="shared" si="6"/>
        <v>18</v>
      </c>
      <c r="O65" s="22">
        <f t="shared" si="6"/>
        <v>1387</v>
      </c>
      <c r="Q65">
        <f t="shared" si="0"/>
        <v>4.8166666666666664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160</v>
      </c>
      <c r="I66" s="18">
        <v>177</v>
      </c>
      <c r="J66" s="18">
        <v>0</v>
      </c>
      <c r="K66" s="18">
        <v>29</v>
      </c>
      <c r="L66" s="18">
        <v>29</v>
      </c>
      <c r="M66" s="18">
        <v>0</v>
      </c>
      <c r="N66" s="18">
        <v>3</v>
      </c>
      <c r="O66" s="18">
        <v>169</v>
      </c>
      <c r="Q66">
        <f t="shared" si="0"/>
        <v>3.2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240</v>
      </c>
      <c r="I67" s="18">
        <v>259</v>
      </c>
      <c r="J67" s="18">
        <v>0</v>
      </c>
      <c r="K67" s="18">
        <v>46</v>
      </c>
      <c r="L67" s="18">
        <v>46</v>
      </c>
      <c r="M67" s="18">
        <v>0</v>
      </c>
      <c r="N67" s="18">
        <v>5</v>
      </c>
      <c r="O67" s="18">
        <v>242</v>
      </c>
      <c r="Q67">
        <f t="shared" si="0"/>
        <v>4.8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400</v>
      </c>
      <c r="I68" s="22">
        <f t="shared" si="7"/>
        <v>436</v>
      </c>
      <c r="J68" s="22">
        <f t="shared" si="7"/>
        <v>0</v>
      </c>
      <c r="K68" s="22">
        <f t="shared" si="7"/>
        <v>75</v>
      </c>
      <c r="L68" s="22">
        <f t="shared" si="7"/>
        <v>75</v>
      </c>
      <c r="M68" s="22">
        <f t="shared" si="7"/>
        <v>0</v>
      </c>
      <c r="N68" s="22">
        <f t="shared" si="7"/>
        <v>8</v>
      </c>
      <c r="O68" s="22">
        <f t="shared" si="7"/>
        <v>411</v>
      </c>
      <c r="Q68">
        <f t="shared" si="0"/>
        <v>4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217</v>
      </c>
      <c r="I69" s="18">
        <v>217</v>
      </c>
      <c r="J69" s="18"/>
      <c r="K69" s="18">
        <v>12</v>
      </c>
      <c r="L69" s="18">
        <v>12</v>
      </c>
      <c r="M69" s="18"/>
      <c r="N69" s="18">
        <v>2</v>
      </c>
      <c r="O69" s="18">
        <v>196</v>
      </c>
      <c r="Q69">
        <f t="shared" si="0"/>
        <v>8.68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241</v>
      </c>
      <c r="I70" s="18">
        <v>241</v>
      </c>
      <c r="J70" s="18"/>
      <c r="K70" s="18">
        <v>6</v>
      </c>
      <c r="L70" s="18">
        <v>6</v>
      </c>
      <c r="M70" s="18"/>
      <c r="N70" s="18">
        <v>2</v>
      </c>
      <c r="O70" s="18">
        <v>228</v>
      </c>
      <c r="Q70">
        <f t="shared" si="0"/>
        <v>9.64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191</v>
      </c>
      <c r="I71" s="18">
        <v>191</v>
      </c>
      <c r="J71" s="18"/>
      <c r="K71" s="18">
        <v>4</v>
      </c>
      <c r="L71" s="18">
        <v>4</v>
      </c>
      <c r="M71" s="18"/>
      <c r="N71" s="18">
        <v>4</v>
      </c>
      <c r="O71" s="18">
        <v>179</v>
      </c>
      <c r="Q71">
        <f t="shared" si="0"/>
        <v>7.64</v>
      </c>
    </row>
    <row r="72" spans="1:17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541</v>
      </c>
      <c r="I72" s="18">
        <v>541</v>
      </c>
      <c r="J72" s="18"/>
      <c r="K72" s="18">
        <v>56</v>
      </c>
      <c r="L72" s="18">
        <v>56</v>
      </c>
      <c r="M72" s="18"/>
      <c r="N72" s="18">
        <v>11</v>
      </c>
      <c r="O72" s="18">
        <v>518</v>
      </c>
      <c r="Q72">
        <f t="shared" si="0"/>
        <v>10.82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68</v>
      </c>
      <c r="I73" s="18"/>
      <c r="J73" s="18">
        <v>68</v>
      </c>
      <c r="K73" s="18">
        <v>11</v>
      </c>
      <c r="L73" s="18"/>
      <c r="M73" s="18">
        <v>11</v>
      </c>
      <c r="N73" s="18"/>
      <c r="O73" s="18">
        <v>64</v>
      </c>
      <c r="Q73">
        <f t="shared" si="0"/>
        <v>2.72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427</v>
      </c>
      <c r="I74" s="18">
        <v>427</v>
      </c>
      <c r="J74" s="18"/>
      <c r="K74" s="18">
        <v>26</v>
      </c>
      <c r="L74" s="18">
        <v>26</v>
      </c>
      <c r="M74" s="18"/>
      <c r="N74" s="18">
        <v>10</v>
      </c>
      <c r="O74" s="18">
        <v>411</v>
      </c>
      <c r="Q74">
        <f t="shared" si="0"/>
        <v>17.079999999999998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177</v>
      </c>
      <c r="I75" s="18">
        <v>177</v>
      </c>
      <c r="J75" s="18"/>
      <c r="K75" s="18">
        <v>8</v>
      </c>
      <c r="L75" s="18">
        <v>8</v>
      </c>
      <c r="M75" s="18"/>
      <c r="N75" s="18">
        <v>1</v>
      </c>
      <c r="O75" s="18">
        <v>165</v>
      </c>
      <c r="Q75">
        <f t="shared" si="0"/>
        <v>7.08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169</v>
      </c>
      <c r="I76" s="18">
        <v>169</v>
      </c>
      <c r="J76" s="18"/>
      <c r="K76" s="18">
        <v>12</v>
      </c>
      <c r="L76" s="18">
        <v>12</v>
      </c>
      <c r="M76" s="18"/>
      <c r="N76" s="18">
        <v>1</v>
      </c>
      <c r="O76" s="18">
        <v>161</v>
      </c>
      <c r="Q76">
        <f t="shared" si="0"/>
        <v>6.76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471</v>
      </c>
      <c r="I77" s="18">
        <v>471</v>
      </c>
      <c r="J77" s="18"/>
      <c r="K77" s="18">
        <v>13</v>
      </c>
      <c r="L77" s="18">
        <v>13</v>
      </c>
      <c r="M77" s="18"/>
      <c r="N77" s="18">
        <v>11</v>
      </c>
      <c r="O77" s="18">
        <v>466</v>
      </c>
      <c r="Q77">
        <f t="shared" ref="Q77:Q140" si="8">H77/E77</f>
        <v>18.84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253</v>
      </c>
      <c r="I78" s="18">
        <v>253</v>
      </c>
      <c r="J78" s="18"/>
      <c r="K78" s="18">
        <v>25</v>
      </c>
      <c r="L78" s="18">
        <v>25</v>
      </c>
      <c r="M78" s="18"/>
      <c r="N78" s="18">
        <v>5</v>
      </c>
      <c r="O78" s="18">
        <v>234</v>
      </c>
      <c r="Q78">
        <f t="shared" si="8"/>
        <v>10.119999999999999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357</v>
      </c>
      <c r="I79" s="18">
        <v>357</v>
      </c>
      <c r="J79" s="18"/>
      <c r="K79" s="18">
        <v>22</v>
      </c>
      <c r="L79" s="18">
        <v>22</v>
      </c>
      <c r="M79" s="18"/>
      <c r="N79" s="18">
        <v>7</v>
      </c>
      <c r="O79" s="18">
        <v>345</v>
      </c>
      <c r="Q79">
        <f t="shared" si="8"/>
        <v>14.28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361</v>
      </c>
      <c r="I80" s="18">
        <v>361</v>
      </c>
      <c r="J80" s="18"/>
      <c r="K80" s="18">
        <v>30</v>
      </c>
      <c r="L80" s="18">
        <v>30</v>
      </c>
      <c r="M80" s="18"/>
      <c r="N80" s="18">
        <v>13</v>
      </c>
      <c r="O80" s="18">
        <v>349</v>
      </c>
      <c r="Q80">
        <f t="shared" si="8"/>
        <v>14.44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141</v>
      </c>
      <c r="I81" s="18">
        <v>141</v>
      </c>
      <c r="J81" s="18"/>
      <c r="K81" s="18">
        <v>4</v>
      </c>
      <c r="L81" s="18">
        <v>4</v>
      </c>
      <c r="M81" s="18"/>
      <c r="N81" s="18">
        <v>2</v>
      </c>
      <c r="O81" s="18">
        <v>134</v>
      </c>
      <c r="Q81">
        <f t="shared" si="8"/>
        <v>5.64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3614</v>
      </c>
      <c r="I82" s="22">
        <f t="shared" si="9"/>
        <v>3546</v>
      </c>
      <c r="J82" s="22">
        <f t="shared" si="9"/>
        <v>68</v>
      </c>
      <c r="K82" s="22">
        <f t="shared" si="9"/>
        <v>229</v>
      </c>
      <c r="L82" s="22">
        <f t="shared" si="9"/>
        <v>218</v>
      </c>
      <c r="M82" s="22">
        <f t="shared" si="9"/>
        <v>11</v>
      </c>
      <c r="N82" s="22">
        <f t="shared" si="9"/>
        <v>69</v>
      </c>
      <c r="O82" s="22">
        <f t="shared" si="9"/>
        <v>3450</v>
      </c>
      <c r="Q82">
        <f t="shared" si="8"/>
        <v>10.325714285714286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190</v>
      </c>
      <c r="I83" s="14">
        <v>190</v>
      </c>
      <c r="J83" s="14">
        <v>0</v>
      </c>
      <c r="K83" s="14">
        <v>2</v>
      </c>
      <c r="L83" s="14">
        <v>2</v>
      </c>
      <c r="M83" s="14">
        <v>0</v>
      </c>
      <c r="N83" s="14">
        <v>2</v>
      </c>
      <c r="O83" s="46">
        <v>190</v>
      </c>
      <c r="Q83">
        <f t="shared" si="8"/>
        <v>7.6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441</v>
      </c>
      <c r="I84" s="18">
        <v>441</v>
      </c>
      <c r="J84" s="18">
        <v>0</v>
      </c>
      <c r="K84" s="18">
        <v>45</v>
      </c>
      <c r="L84" s="18">
        <v>45</v>
      </c>
      <c r="M84" s="18">
        <v>0</v>
      </c>
      <c r="N84" s="18">
        <v>2</v>
      </c>
      <c r="O84" s="43">
        <v>439</v>
      </c>
      <c r="Q84">
        <f t="shared" si="8"/>
        <v>8.82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148</v>
      </c>
      <c r="I85" s="18">
        <v>148</v>
      </c>
      <c r="J85" s="18">
        <v>0</v>
      </c>
      <c r="K85" s="18">
        <v>5</v>
      </c>
      <c r="L85" s="18">
        <v>5</v>
      </c>
      <c r="M85" s="18">
        <v>0</v>
      </c>
      <c r="N85" s="18">
        <v>1</v>
      </c>
      <c r="O85" s="43">
        <v>144</v>
      </c>
      <c r="Q85">
        <f t="shared" si="8"/>
        <v>5.92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399</v>
      </c>
      <c r="I86" s="18">
        <v>399</v>
      </c>
      <c r="J86" s="18">
        <v>0</v>
      </c>
      <c r="K86" s="18">
        <v>13</v>
      </c>
      <c r="L86" s="18">
        <v>13</v>
      </c>
      <c r="M86" s="18">
        <v>0</v>
      </c>
      <c r="N86" s="18">
        <v>5</v>
      </c>
      <c r="O86" s="43">
        <v>399</v>
      </c>
      <c r="Q86">
        <f t="shared" si="8"/>
        <v>7.98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531</v>
      </c>
      <c r="I87" s="18">
        <v>531</v>
      </c>
      <c r="J87" s="18">
        <v>0</v>
      </c>
      <c r="K87" s="18">
        <v>60</v>
      </c>
      <c r="L87" s="18">
        <v>60</v>
      </c>
      <c r="M87" s="18">
        <v>0</v>
      </c>
      <c r="N87" s="18">
        <v>13</v>
      </c>
      <c r="O87" s="43">
        <v>529</v>
      </c>
      <c r="Q87">
        <f t="shared" si="8"/>
        <v>10.62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116</v>
      </c>
      <c r="I88" s="18">
        <v>116</v>
      </c>
      <c r="J88" s="18">
        <v>0</v>
      </c>
      <c r="K88" s="18">
        <v>7</v>
      </c>
      <c r="L88" s="18">
        <v>7</v>
      </c>
      <c r="M88" s="18">
        <v>0</v>
      </c>
      <c r="N88" s="18">
        <v>3</v>
      </c>
      <c r="O88" s="43">
        <v>115</v>
      </c>
      <c r="Q88">
        <f t="shared" si="8"/>
        <v>4.6399999999999997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72</v>
      </c>
      <c r="I89" s="18">
        <v>72</v>
      </c>
      <c r="J89" s="18">
        <v>0</v>
      </c>
      <c r="K89" s="18">
        <v>3</v>
      </c>
      <c r="L89" s="18">
        <v>3</v>
      </c>
      <c r="M89" s="18">
        <v>0</v>
      </c>
      <c r="N89" s="18">
        <v>2</v>
      </c>
      <c r="O89" s="43">
        <v>70</v>
      </c>
      <c r="Q89">
        <f t="shared" si="8"/>
        <v>2.88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95</v>
      </c>
      <c r="I90" s="18">
        <v>95</v>
      </c>
      <c r="J90" s="18">
        <v>0</v>
      </c>
      <c r="K90" s="18">
        <v>10</v>
      </c>
      <c r="L90" s="18">
        <v>10</v>
      </c>
      <c r="M90" s="18">
        <v>0</v>
      </c>
      <c r="N90" s="18">
        <v>1</v>
      </c>
      <c r="O90" s="43">
        <v>93</v>
      </c>
      <c r="Q90">
        <f t="shared" si="8"/>
        <v>3.8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49</v>
      </c>
      <c r="I91" s="18">
        <v>49</v>
      </c>
      <c r="J91" s="18">
        <v>0</v>
      </c>
      <c r="K91" s="18">
        <v>4</v>
      </c>
      <c r="L91" s="18">
        <v>4</v>
      </c>
      <c r="M91" s="18">
        <v>0</v>
      </c>
      <c r="N91" s="18">
        <v>0</v>
      </c>
      <c r="O91" s="43">
        <v>47</v>
      </c>
      <c r="Q91">
        <f t="shared" si="8"/>
        <v>1.96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3">
        <f t="shared" ref="G92:O92" si="10">SUM(G83:G91)</f>
        <v>0</v>
      </c>
      <c r="H92" s="33">
        <f t="shared" si="10"/>
        <v>2041</v>
      </c>
      <c r="I92" s="33">
        <f t="shared" si="10"/>
        <v>2041</v>
      </c>
      <c r="J92" s="33">
        <f t="shared" si="10"/>
        <v>0</v>
      </c>
      <c r="K92" s="33">
        <f t="shared" si="10"/>
        <v>149</v>
      </c>
      <c r="L92" s="33">
        <f t="shared" si="10"/>
        <v>149</v>
      </c>
      <c r="M92" s="33">
        <f t="shared" si="10"/>
        <v>0</v>
      </c>
      <c r="N92" s="33">
        <f t="shared" si="10"/>
        <v>29</v>
      </c>
      <c r="O92" s="33">
        <f t="shared" si="10"/>
        <v>2026</v>
      </c>
      <c r="Q92">
        <f t="shared" si="8"/>
        <v>6.8033333333333337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239</v>
      </c>
      <c r="I93" s="20">
        <v>239</v>
      </c>
      <c r="J93" s="20">
        <v>0</v>
      </c>
      <c r="K93" s="20">
        <v>23</v>
      </c>
      <c r="L93" s="20">
        <v>23</v>
      </c>
      <c r="M93" s="20">
        <v>0</v>
      </c>
      <c r="N93" s="20">
        <v>0</v>
      </c>
      <c r="O93" s="20">
        <v>234</v>
      </c>
      <c r="Q93">
        <f t="shared" si="8"/>
        <v>9.56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183</v>
      </c>
      <c r="I94" s="18">
        <v>183</v>
      </c>
      <c r="J94" s="18">
        <v>0</v>
      </c>
      <c r="K94" s="18">
        <v>16</v>
      </c>
      <c r="L94" s="18">
        <v>16</v>
      </c>
      <c r="M94" s="18">
        <v>0</v>
      </c>
      <c r="N94" s="18">
        <v>0</v>
      </c>
      <c r="O94" s="18">
        <v>180</v>
      </c>
      <c r="Q94">
        <f t="shared" si="8"/>
        <v>7.32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44</v>
      </c>
      <c r="I95" s="18">
        <v>44</v>
      </c>
      <c r="J95" s="18">
        <v>0</v>
      </c>
      <c r="K95" s="18">
        <v>6</v>
      </c>
      <c r="L95" s="18">
        <v>6</v>
      </c>
      <c r="M95" s="18">
        <v>0</v>
      </c>
      <c r="N95" s="18">
        <v>0</v>
      </c>
      <c r="O95" s="18">
        <v>40</v>
      </c>
      <c r="Q95">
        <f t="shared" si="8"/>
        <v>1.4666666666666666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84</v>
      </c>
      <c r="I96" s="18">
        <v>84</v>
      </c>
      <c r="J96" s="18">
        <v>0</v>
      </c>
      <c r="K96" s="18">
        <v>7</v>
      </c>
      <c r="L96" s="18">
        <v>7</v>
      </c>
      <c r="M96" s="18">
        <v>0</v>
      </c>
      <c r="N96" s="18">
        <v>0</v>
      </c>
      <c r="O96" s="18">
        <v>81</v>
      </c>
      <c r="Q96">
        <f t="shared" si="8"/>
        <v>5.6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550</v>
      </c>
      <c r="I97" s="22">
        <f t="shared" si="11"/>
        <v>550</v>
      </c>
      <c r="J97" s="22">
        <f t="shared" si="11"/>
        <v>0</v>
      </c>
      <c r="K97" s="22">
        <f t="shared" si="11"/>
        <v>52</v>
      </c>
      <c r="L97" s="22">
        <f t="shared" si="11"/>
        <v>52</v>
      </c>
      <c r="M97" s="22">
        <f t="shared" si="11"/>
        <v>0</v>
      </c>
      <c r="N97" s="22">
        <f t="shared" si="11"/>
        <v>0</v>
      </c>
      <c r="O97" s="22">
        <f t="shared" si="11"/>
        <v>535</v>
      </c>
      <c r="Q97">
        <f t="shared" si="8"/>
        <v>5.7894736842105265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15</v>
      </c>
      <c r="I98" s="18">
        <v>15</v>
      </c>
      <c r="J98" s="18"/>
      <c r="K98" s="18">
        <v>5</v>
      </c>
      <c r="L98" s="18">
        <v>5</v>
      </c>
      <c r="M98" s="18"/>
      <c r="N98" s="18">
        <v>2</v>
      </c>
      <c r="O98" s="18">
        <v>13</v>
      </c>
      <c r="Q98">
        <f t="shared" si="8"/>
        <v>0.6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15</v>
      </c>
      <c r="I99" s="18">
        <v>15</v>
      </c>
      <c r="J99" s="18"/>
      <c r="K99" s="18">
        <v>8</v>
      </c>
      <c r="L99" s="18">
        <v>8</v>
      </c>
      <c r="M99" s="18"/>
      <c r="N99" s="18">
        <v>1</v>
      </c>
      <c r="O99" s="18">
        <v>11</v>
      </c>
      <c r="Q99">
        <f t="shared" si="8"/>
        <v>0.6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56</v>
      </c>
      <c r="I100" s="18">
        <v>56</v>
      </c>
      <c r="J100" s="18"/>
      <c r="K100" s="18">
        <v>16</v>
      </c>
      <c r="L100" s="18">
        <v>16</v>
      </c>
      <c r="M100" s="18"/>
      <c r="N100" s="18">
        <v>2</v>
      </c>
      <c r="O100" s="18">
        <v>52</v>
      </c>
      <c r="Q100">
        <f t="shared" si="8"/>
        <v>2.2400000000000002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56</v>
      </c>
      <c r="I101" s="18">
        <v>56</v>
      </c>
      <c r="J101" s="18"/>
      <c r="K101" s="18">
        <v>10</v>
      </c>
      <c r="L101" s="18">
        <v>10</v>
      </c>
      <c r="M101" s="18"/>
      <c r="N101" s="18">
        <v>3</v>
      </c>
      <c r="O101" s="18">
        <v>40</v>
      </c>
      <c r="Q101">
        <f t="shared" si="8"/>
        <v>1.1200000000000001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24</v>
      </c>
      <c r="I102" s="18">
        <v>24</v>
      </c>
      <c r="J102" s="18"/>
      <c r="K102" s="18">
        <v>10</v>
      </c>
      <c r="L102" s="18">
        <v>10</v>
      </c>
      <c r="M102" s="18"/>
      <c r="N102" s="18">
        <v>1</v>
      </c>
      <c r="O102" s="18">
        <v>25</v>
      </c>
      <c r="Q102">
        <f t="shared" si="8"/>
        <v>0.96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166</v>
      </c>
      <c r="I103" s="22">
        <f t="shared" si="12"/>
        <v>166</v>
      </c>
      <c r="J103" s="22">
        <f t="shared" si="12"/>
        <v>0</v>
      </c>
      <c r="K103" s="22">
        <f t="shared" si="12"/>
        <v>49</v>
      </c>
      <c r="L103" s="22">
        <f t="shared" si="12"/>
        <v>49</v>
      </c>
      <c r="M103" s="22">
        <f t="shared" si="12"/>
        <v>0</v>
      </c>
      <c r="N103" s="22">
        <f t="shared" si="12"/>
        <v>9</v>
      </c>
      <c r="O103" s="22">
        <f t="shared" si="12"/>
        <v>141</v>
      </c>
      <c r="Q103">
        <f t="shared" si="8"/>
        <v>1.1066666666666667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32</v>
      </c>
      <c r="I104" s="14">
        <v>32</v>
      </c>
      <c r="J104" s="14">
        <v>0</v>
      </c>
      <c r="K104" s="14">
        <v>8</v>
      </c>
      <c r="L104" s="14">
        <v>8</v>
      </c>
      <c r="M104" s="14">
        <v>0</v>
      </c>
      <c r="N104" s="14">
        <v>3</v>
      </c>
      <c r="O104" s="46">
        <v>30</v>
      </c>
      <c r="Q104">
        <f t="shared" si="8"/>
        <v>1.28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52</v>
      </c>
      <c r="I105" s="18">
        <v>52</v>
      </c>
      <c r="J105" s="18">
        <v>0</v>
      </c>
      <c r="K105" s="18">
        <v>7</v>
      </c>
      <c r="L105" s="18">
        <v>7</v>
      </c>
      <c r="M105" s="18">
        <v>0</v>
      </c>
      <c r="N105" s="18">
        <v>3</v>
      </c>
      <c r="O105" s="43">
        <v>51</v>
      </c>
      <c r="Q105">
        <f t="shared" si="8"/>
        <v>2.08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82</v>
      </c>
      <c r="I106" s="18">
        <v>82</v>
      </c>
      <c r="J106" s="18">
        <v>0</v>
      </c>
      <c r="K106" s="18">
        <v>18</v>
      </c>
      <c r="L106" s="18">
        <v>18</v>
      </c>
      <c r="M106" s="18">
        <v>0</v>
      </c>
      <c r="N106" s="18">
        <v>6</v>
      </c>
      <c r="O106" s="43">
        <v>81</v>
      </c>
      <c r="Q106">
        <f t="shared" si="8"/>
        <v>1.64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166</v>
      </c>
      <c r="I107" s="22">
        <f t="shared" si="13"/>
        <v>166</v>
      </c>
      <c r="J107" s="22">
        <f t="shared" si="13"/>
        <v>0</v>
      </c>
      <c r="K107" s="22">
        <f t="shared" si="13"/>
        <v>33</v>
      </c>
      <c r="L107" s="22">
        <f t="shared" si="13"/>
        <v>33</v>
      </c>
      <c r="M107" s="22">
        <f t="shared" si="13"/>
        <v>0</v>
      </c>
      <c r="N107" s="22">
        <f t="shared" si="13"/>
        <v>12</v>
      </c>
      <c r="O107" s="22">
        <f t="shared" si="13"/>
        <v>162</v>
      </c>
      <c r="Q107">
        <f t="shared" si="8"/>
        <v>1.66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18</v>
      </c>
      <c r="I108" s="109">
        <v>18</v>
      </c>
      <c r="J108" s="109"/>
      <c r="K108" s="109">
        <v>12</v>
      </c>
      <c r="L108" s="109">
        <v>13</v>
      </c>
      <c r="M108" s="109"/>
      <c r="N108" s="109">
        <v>2</v>
      </c>
      <c r="O108" s="109">
        <v>16</v>
      </c>
      <c r="Q108">
        <f t="shared" si="8"/>
        <v>0.72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48</v>
      </c>
      <c r="I109" s="100">
        <v>48</v>
      </c>
      <c r="J109" s="100"/>
      <c r="K109" s="100">
        <v>23</v>
      </c>
      <c r="L109" s="100">
        <v>23</v>
      </c>
      <c r="M109" s="100"/>
      <c r="N109" s="100"/>
      <c r="O109" s="100">
        <v>48</v>
      </c>
      <c r="Q109">
        <f t="shared" si="8"/>
        <v>1.92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20</v>
      </c>
      <c r="I110" s="100">
        <v>20</v>
      </c>
      <c r="J110" s="100"/>
      <c r="K110" s="100">
        <v>14</v>
      </c>
      <c r="L110" s="100">
        <v>14</v>
      </c>
      <c r="M110" s="100"/>
      <c r="N110" s="100"/>
      <c r="O110" s="100">
        <v>20</v>
      </c>
      <c r="Q110">
        <f t="shared" si="8"/>
        <v>0.8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45</v>
      </c>
      <c r="I111" s="100">
        <v>45</v>
      </c>
      <c r="J111" s="100"/>
      <c r="K111" s="100">
        <v>20</v>
      </c>
      <c r="L111" s="100">
        <v>20</v>
      </c>
      <c r="M111" s="100"/>
      <c r="N111" s="100">
        <v>3</v>
      </c>
      <c r="O111" s="100">
        <v>45</v>
      </c>
      <c r="Q111">
        <f t="shared" si="8"/>
        <v>1.8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43</v>
      </c>
      <c r="I112" s="100">
        <v>43</v>
      </c>
      <c r="J112" s="100"/>
      <c r="K112" s="100">
        <v>23</v>
      </c>
      <c r="L112" s="100">
        <v>23</v>
      </c>
      <c r="M112" s="100"/>
      <c r="N112" s="100">
        <v>1</v>
      </c>
      <c r="O112" s="100">
        <v>42</v>
      </c>
      <c r="Q112">
        <f t="shared" si="8"/>
        <v>1.72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19</v>
      </c>
      <c r="I113" s="100">
        <v>19</v>
      </c>
      <c r="J113" s="100"/>
      <c r="K113" s="100">
        <v>15</v>
      </c>
      <c r="L113" s="100">
        <v>15</v>
      </c>
      <c r="M113" s="100"/>
      <c r="N113" s="100"/>
      <c r="O113" s="100">
        <v>19</v>
      </c>
      <c r="Q113">
        <f t="shared" si="8"/>
        <v>0.76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37</v>
      </c>
      <c r="I114" s="100">
        <v>37</v>
      </c>
      <c r="J114" s="100"/>
      <c r="K114" s="100">
        <v>28</v>
      </c>
      <c r="L114" s="100">
        <v>28</v>
      </c>
      <c r="M114" s="100"/>
      <c r="N114" s="100">
        <v>3</v>
      </c>
      <c r="O114" s="100">
        <v>35</v>
      </c>
      <c r="Q114">
        <f t="shared" si="8"/>
        <v>1.48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41</v>
      </c>
      <c r="I115" s="100">
        <v>41</v>
      </c>
      <c r="J115" s="100"/>
      <c r="K115" s="100">
        <v>13</v>
      </c>
      <c r="L115" s="100">
        <v>13</v>
      </c>
      <c r="M115" s="100"/>
      <c r="N115" s="100"/>
      <c r="O115" s="100">
        <v>40</v>
      </c>
      <c r="Q115">
        <f t="shared" si="8"/>
        <v>1.64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38</v>
      </c>
      <c r="I116" s="100">
        <v>38</v>
      </c>
      <c r="J116" s="100"/>
      <c r="K116" s="100">
        <v>14</v>
      </c>
      <c r="L116" s="100">
        <v>14</v>
      </c>
      <c r="M116" s="100"/>
      <c r="N116" s="100">
        <v>1</v>
      </c>
      <c r="O116" s="100">
        <v>35</v>
      </c>
      <c r="Q116">
        <f t="shared" si="8"/>
        <v>1.52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135</v>
      </c>
      <c r="I117" s="100">
        <v>135</v>
      </c>
      <c r="J117" s="100"/>
      <c r="K117" s="100">
        <v>35</v>
      </c>
      <c r="L117" s="100">
        <v>35</v>
      </c>
      <c r="M117" s="100"/>
      <c r="N117" s="100">
        <v>3</v>
      </c>
      <c r="O117" s="100">
        <v>135</v>
      </c>
      <c r="Q117">
        <f t="shared" si="8"/>
        <v>5.4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48</v>
      </c>
      <c r="I118" s="100">
        <v>48</v>
      </c>
      <c r="J118" s="100"/>
      <c r="K118" s="100">
        <v>27</v>
      </c>
      <c r="L118" s="100">
        <v>27</v>
      </c>
      <c r="M118" s="100"/>
      <c r="N118" s="100">
        <v>2</v>
      </c>
      <c r="O118" s="100">
        <v>48</v>
      </c>
      <c r="Q118">
        <f t="shared" si="8"/>
        <v>1.92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:O119" si="14">SUM(G108:G118)</f>
        <v>0</v>
      </c>
      <c r="H119" s="22">
        <f t="shared" si="14"/>
        <v>492</v>
      </c>
      <c r="I119" s="22">
        <f t="shared" si="14"/>
        <v>492</v>
      </c>
      <c r="J119" s="22">
        <f t="shared" si="14"/>
        <v>0</v>
      </c>
      <c r="K119" s="22">
        <f t="shared" si="14"/>
        <v>224</v>
      </c>
      <c r="L119" s="22">
        <f t="shared" si="14"/>
        <v>225</v>
      </c>
      <c r="M119" s="22">
        <f t="shared" si="14"/>
        <v>0</v>
      </c>
      <c r="N119" s="22">
        <f t="shared" si="14"/>
        <v>15</v>
      </c>
      <c r="O119" s="22">
        <f t="shared" si="14"/>
        <v>483</v>
      </c>
      <c r="Q119">
        <f t="shared" si="8"/>
        <v>1.7890909090909091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36</v>
      </c>
      <c r="I120" s="18">
        <v>36</v>
      </c>
      <c r="J120" s="18">
        <v>0</v>
      </c>
      <c r="K120" s="18">
        <v>25</v>
      </c>
      <c r="L120" s="18">
        <v>25</v>
      </c>
      <c r="M120" s="18">
        <v>0</v>
      </c>
      <c r="N120" s="18">
        <v>0</v>
      </c>
      <c r="O120" s="18">
        <v>36</v>
      </c>
      <c r="Q120">
        <f t="shared" si="8"/>
        <v>1.44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37</v>
      </c>
      <c r="I121" s="18">
        <v>37</v>
      </c>
      <c r="J121" s="18">
        <v>0</v>
      </c>
      <c r="K121" s="18">
        <v>26</v>
      </c>
      <c r="L121" s="18">
        <v>26</v>
      </c>
      <c r="M121" s="18">
        <v>0</v>
      </c>
      <c r="N121" s="18">
        <v>1</v>
      </c>
      <c r="O121" s="18">
        <v>37</v>
      </c>
      <c r="Q121">
        <f t="shared" si="8"/>
        <v>1.48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7</v>
      </c>
      <c r="I122" s="18">
        <v>7</v>
      </c>
      <c r="J122" s="18">
        <v>0</v>
      </c>
      <c r="K122" s="18">
        <v>7</v>
      </c>
      <c r="L122" s="18">
        <v>7</v>
      </c>
      <c r="M122" s="18">
        <v>0</v>
      </c>
      <c r="N122" s="18">
        <v>0</v>
      </c>
      <c r="O122" s="18">
        <v>7</v>
      </c>
      <c r="Q122">
        <f t="shared" si="8"/>
        <v>0.28000000000000003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12</v>
      </c>
      <c r="I123" s="18">
        <v>12</v>
      </c>
      <c r="J123" s="18">
        <v>0</v>
      </c>
      <c r="K123" s="18">
        <v>11</v>
      </c>
      <c r="L123" s="18">
        <v>11</v>
      </c>
      <c r="M123" s="18">
        <v>0</v>
      </c>
      <c r="N123" s="18">
        <v>0</v>
      </c>
      <c r="O123" s="18">
        <v>12</v>
      </c>
      <c r="Q123">
        <f t="shared" si="8"/>
        <v>0.48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20</v>
      </c>
      <c r="I124" s="18">
        <v>20</v>
      </c>
      <c r="J124" s="18">
        <v>0</v>
      </c>
      <c r="K124" s="18">
        <v>15</v>
      </c>
      <c r="L124" s="18">
        <v>15</v>
      </c>
      <c r="M124" s="18">
        <v>0</v>
      </c>
      <c r="N124" s="18">
        <v>0</v>
      </c>
      <c r="O124" s="18">
        <v>20</v>
      </c>
      <c r="Q124">
        <f t="shared" si="8"/>
        <v>0.8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42</v>
      </c>
      <c r="I125" s="18">
        <v>42</v>
      </c>
      <c r="J125" s="18">
        <v>0</v>
      </c>
      <c r="K125" s="18">
        <v>27</v>
      </c>
      <c r="L125" s="18">
        <v>27</v>
      </c>
      <c r="M125" s="18">
        <v>0</v>
      </c>
      <c r="N125" s="18">
        <v>1</v>
      </c>
      <c r="O125" s="18">
        <v>42</v>
      </c>
      <c r="Q125">
        <f t="shared" si="8"/>
        <v>1.68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13</v>
      </c>
      <c r="I126" s="18">
        <v>13</v>
      </c>
      <c r="J126" s="18">
        <v>0</v>
      </c>
      <c r="K126" s="18">
        <v>10</v>
      </c>
      <c r="L126" s="18">
        <v>10</v>
      </c>
      <c r="M126" s="18">
        <v>0</v>
      </c>
      <c r="N126" s="18">
        <v>0</v>
      </c>
      <c r="O126" s="18">
        <v>13</v>
      </c>
      <c r="Q126">
        <f t="shared" si="8"/>
        <v>0.52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167</v>
      </c>
      <c r="I127" s="22">
        <f t="shared" si="15"/>
        <v>167</v>
      </c>
      <c r="J127" s="22">
        <f t="shared" si="15"/>
        <v>0</v>
      </c>
      <c r="K127" s="22">
        <f t="shared" si="15"/>
        <v>121</v>
      </c>
      <c r="L127" s="22">
        <f t="shared" si="15"/>
        <v>121</v>
      </c>
      <c r="M127" s="22">
        <f t="shared" si="15"/>
        <v>0</v>
      </c>
      <c r="N127" s="22">
        <f t="shared" si="15"/>
        <v>2</v>
      </c>
      <c r="O127" s="22">
        <f t="shared" si="15"/>
        <v>167</v>
      </c>
      <c r="Q127">
        <f t="shared" si="8"/>
        <v>0.95428571428571429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23</v>
      </c>
      <c r="I128" s="100">
        <v>23</v>
      </c>
      <c r="J128" s="100">
        <v>0</v>
      </c>
      <c r="K128" s="100">
        <v>9</v>
      </c>
      <c r="L128" s="100">
        <v>9</v>
      </c>
      <c r="M128" s="100">
        <v>0</v>
      </c>
      <c r="N128" s="100">
        <v>0</v>
      </c>
      <c r="O128" s="100">
        <v>23</v>
      </c>
      <c r="Q128">
        <f t="shared" si="8"/>
        <v>1.5333333333333334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54</v>
      </c>
      <c r="I129" s="100">
        <v>54</v>
      </c>
      <c r="J129" s="100">
        <v>0</v>
      </c>
      <c r="K129" s="100">
        <v>12</v>
      </c>
      <c r="L129" s="100">
        <v>12</v>
      </c>
      <c r="M129" s="100">
        <v>0</v>
      </c>
      <c r="N129" s="100">
        <v>0</v>
      </c>
      <c r="O129" s="100">
        <v>54</v>
      </c>
      <c r="Q129">
        <f t="shared" si="8"/>
        <v>2.16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75</v>
      </c>
      <c r="I130" s="100">
        <v>75</v>
      </c>
      <c r="J130" s="100">
        <v>0</v>
      </c>
      <c r="K130" s="100">
        <v>40</v>
      </c>
      <c r="L130" s="100">
        <v>40</v>
      </c>
      <c r="M130" s="100">
        <v>0</v>
      </c>
      <c r="N130" s="100">
        <v>3</v>
      </c>
      <c r="O130" s="100">
        <v>74</v>
      </c>
      <c r="Q130">
        <f t="shared" si="8"/>
        <v>1.5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40</v>
      </c>
      <c r="I131" s="100">
        <v>40</v>
      </c>
      <c r="J131" s="100">
        <v>0</v>
      </c>
      <c r="K131" s="100">
        <v>13</v>
      </c>
      <c r="L131" s="100">
        <v>13</v>
      </c>
      <c r="M131" s="100">
        <v>0</v>
      </c>
      <c r="N131" s="100">
        <v>1</v>
      </c>
      <c r="O131" s="100">
        <v>40</v>
      </c>
      <c r="Q131">
        <f t="shared" si="8"/>
        <v>1.6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23</v>
      </c>
      <c r="I132" s="100">
        <v>23</v>
      </c>
      <c r="J132" s="100">
        <v>0</v>
      </c>
      <c r="K132" s="100">
        <v>3</v>
      </c>
      <c r="L132" s="100">
        <v>3</v>
      </c>
      <c r="M132" s="100">
        <v>0</v>
      </c>
      <c r="N132" s="100">
        <v>0</v>
      </c>
      <c r="O132" s="100">
        <v>23</v>
      </c>
      <c r="Q132">
        <f t="shared" si="8"/>
        <v>0.92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215</v>
      </c>
      <c r="I133" s="22">
        <f t="shared" si="16"/>
        <v>215</v>
      </c>
      <c r="J133" s="22">
        <f t="shared" si="16"/>
        <v>0</v>
      </c>
      <c r="K133" s="22">
        <f t="shared" si="16"/>
        <v>77</v>
      </c>
      <c r="L133" s="22">
        <f t="shared" si="16"/>
        <v>77</v>
      </c>
      <c r="M133" s="22">
        <f t="shared" si="16"/>
        <v>0</v>
      </c>
      <c r="N133" s="22">
        <f t="shared" si="16"/>
        <v>4</v>
      </c>
      <c r="O133" s="22">
        <f t="shared" si="16"/>
        <v>214</v>
      </c>
      <c r="Q133">
        <f t="shared" si="8"/>
        <v>1.5357142857142858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93">
        <v>49</v>
      </c>
      <c r="I134" s="193">
        <v>49</v>
      </c>
      <c r="J134" s="194"/>
      <c r="K134" s="194">
        <v>17</v>
      </c>
      <c r="L134" s="194">
        <v>17</v>
      </c>
      <c r="M134" s="194"/>
      <c r="N134" s="194"/>
      <c r="O134" s="194">
        <v>47</v>
      </c>
      <c r="Q134">
        <f t="shared" si="8"/>
        <v>1.96</v>
      </c>
    </row>
    <row r="135" spans="1:17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93">
        <v>6</v>
      </c>
      <c r="I135" s="193">
        <v>6</v>
      </c>
      <c r="J135" s="194"/>
      <c r="K135" s="194">
        <v>4</v>
      </c>
      <c r="L135" s="194">
        <v>4</v>
      </c>
      <c r="M135" s="194"/>
      <c r="N135" s="194"/>
      <c r="O135" s="194">
        <v>3</v>
      </c>
      <c r="Q135">
        <f t="shared" si="8"/>
        <v>0.24</v>
      </c>
    </row>
    <row r="136" spans="1:17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93">
        <v>68</v>
      </c>
      <c r="I136" s="193">
        <v>68</v>
      </c>
      <c r="J136" s="194"/>
      <c r="K136" s="194">
        <v>21</v>
      </c>
      <c r="L136" s="194">
        <v>21</v>
      </c>
      <c r="M136" s="194"/>
      <c r="N136" s="194"/>
      <c r="O136" s="194">
        <v>64</v>
      </c>
      <c r="Q136">
        <f t="shared" si="8"/>
        <v>2.72</v>
      </c>
    </row>
    <row r="137" spans="1:17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93">
        <v>39</v>
      </c>
      <c r="I137" s="193">
        <v>39</v>
      </c>
      <c r="J137" s="194"/>
      <c r="K137" s="194">
        <v>11</v>
      </c>
      <c r="L137" s="194">
        <v>11</v>
      </c>
      <c r="M137" s="194"/>
      <c r="N137" s="194"/>
      <c r="O137" s="194">
        <v>37</v>
      </c>
      <c r="Q137">
        <f t="shared" si="8"/>
        <v>1.56</v>
      </c>
    </row>
    <row r="138" spans="1:17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93">
        <v>16</v>
      </c>
      <c r="I138" s="193">
        <v>16</v>
      </c>
      <c r="J138" s="194"/>
      <c r="K138" s="194">
        <v>16</v>
      </c>
      <c r="L138" s="194">
        <v>16</v>
      </c>
      <c r="M138" s="194"/>
      <c r="N138" s="194"/>
      <c r="O138" s="194">
        <v>16</v>
      </c>
      <c r="Q138">
        <f t="shared" si="8"/>
        <v>0.64</v>
      </c>
    </row>
    <row r="139" spans="1:17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93">
        <v>31</v>
      </c>
      <c r="I139" s="193">
        <v>31</v>
      </c>
      <c r="J139" s="194"/>
      <c r="K139" s="194">
        <v>19</v>
      </c>
      <c r="L139" s="194">
        <v>19</v>
      </c>
      <c r="M139" s="194"/>
      <c r="N139" s="194"/>
      <c r="O139" s="194">
        <v>25</v>
      </c>
      <c r="Q139">
        <f t="shared" si="8"/>
        <v>1.24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 t="shared" ref="F140:O140" si="17">SUM(F134:F139)</f>
        <v>150</v>
      </c>
      <c r="G140" s="22">
        <f t="shared" si="17"/>
        <v>0</v>
      </c>
      <c r="H140" s="22">
        <f t="shared" si="17"/>
        <v>209</v>
      </c>
      <c r="I140" s="22">
        <f t="shared" si="17"/>
        <v>209</v>
      </c>
      <c r="J140" s="22">
        <f t="shared" si="17"/>
        <v>0</v>
      </c>
      <c r="K140" s="22">
        <f t="shared" si="17"/>
        <v>88</v>
      </c>
      <c r="L140" s="22">
        <f t="shared" si="17"/>
        <v>88</v>
      </c>
      <c r="M140" s="22">
        <f t="shared" si="17"/>
        <v>0</v>
      </c>
      <c r="N140" s="22">
        <f t="shared" si="17"/>
        <v>0</v>
      </c>
      <c r="O140" s="22">
        <f t="shared" si="17"/>
        <v>192</v>
      </c>
      <c r="Q140">
        <f t="shared" si="8"/>
        <v>1.3933333333333333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64</v>
      </c>
      <c r="I141" s="18">
        <v>64</v>
      </c>
      <c r="J141" s="18">
        <v>0</v>
      </c>
      <c r="K141" s="18">
        <v>11</v>
      </c>
      <c r="L141" s="18">
        <v>11</v>
      </c>
      <c r="M141" s="18">
        <v>0</v>
      </c>
      <c r="N141" s="18">
        <v>1</v>
      </c>
      <c r="O141" s="18">
        <v>61</v>
      </c>
      <c r="Q141">
        <f t="shared" ref="Q141:Q204" si="18">H141/E141</f>
        <v>1.28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44</v>
      </c>
      <c r="I142" s="18">
        <v>42</v>
      </c>
      <c r="J142" s="18">
        <v>2</v>
      </c>
      <c r="K142" s="18">
        <v>9</v>
      </c>
      <c r="L142" s="18">
        <v>9</v>
      </c>
      <c r="M142" s="18">
        <v>0</v>
      </c>
      <c r="N142" s="18">
        <v>0</v>
      </c>
      <c r="O142" s="18">
        <v>44</v>
      </c>
      <c r="Q142">
        <f t="shared" si="18"/>
        <v>1.76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20</v>
      </c>
      <c r="I143" s="18">
        <v>0</v>
      </c>
      <c r="J143" s="18">
        <v>20</v>
      </c>
      <c r="K143" s="18">
        <v>10</v>
      </c>
      <c r="L143" s="18">
        <v>0</v>
      </c>
      <c r="M143" s="18">
        <v>10</v>
      </c>
      <c r="N143" s="18">
        <v>1</v>
      </c>
      <c r="O143" s="18">
        <v>20</v>
      </c>
      <c r="Q143">
        <f t="shared" si="18"/>
        <v>0.8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51</v>
      </c>
      <c r="I144" s="18">
        <v>51</v>
      </c>
      <c r="J144" s="18">
        <v>0</v>
      </c>
      <c r="K144" s="18">
        <v>25</v>
      </c>
      <c r="L144" s="18">
        <v>25</v>
      </c>
      <c r="M144" s="18">
        <v>0</v>
      </c>
      <c r="N144" s="18">
        <v>2</v>
      </c>
      <c r="O144" s="18">
        <v>51</v>
      </c>
      <c r="Q144">
        <f t="shared" si="18"/>
        <v>1.02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179</v>
      </c>
      <c r="I145" s="22">
        <f t="shared" si="19"/>
        <v>157</v>
      </c>
      <c r="J145" s="22">
        <f t="shared" si="19"/>
        <v>22</v>
      </c>
      <c r="K145" s="22">
        <f t="shared" si="19"/>
        <v>55</v>
      </c>
      <c r="L145" s="22">
        <f t="shared" si="19"/>
        <v>45</v>
      </c>
      <c r="M145" s="22">
        <f t="shared" si="19"/>
        <v>10</v>
      </c>
      <c r="N145" s="22">
        <f t="shared" si="19"/>
        <v>4</v>
      </c>
      <c r="O145" s="22">
        <f t="shared" si="19"/>
        <v>176</v>
      </c>
      <c r="Q145">
        <f t="shared" si="18"/>
        <v>1.1933333333333334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12</v>
      </c>
      <c r="I146" s="100">
        <v>12</v>
      </c>
      <c r="J146" s="100">
        <v>0</v>
      </c>
      <c r="K146" s="100">
        <v>7</v>
      </c>
      <c r="L146" s="100">
        <v>7</v>
      </c>
      <c r="M146" s="100">
        <v>0</v>
      </c>
      <c r="N146" s="100">
        <v>0</v>
      </c>
      <c r="O146" s="100">
        <v>11</v>
      </c>
      <c r="Q146">
        <f t="shared" si="18"/>
        <v>0.48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45</v>
      </c>
      <c r="I147" s="100">
        <v>45</v>
      </c>
      <c r="J147" s="100">
        <v>0</v>
      </c>
      <c r="K147" s="100">
        <v>20</v>
      </c>
      <c r="L147" s="100">
        <v>20</v>
      </c>
      <c r="M147" s="100">
        <v>0</v>
      </c>
      <c r="N147" s="100">
        <v>2</v>
      </c>
      <c r="O147" s="100">
        <v>43</v>
      </c>
      <c r="Q147">
        <f t="shared" si="18"/>
        <v>1.8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46</v>
      </c>
      <c r="I148" s="100">
        <v>46</v>
      </c>
      <c r="J148" s="100">
        <v>0</v>
      </c>
      <c r="K148" s="100">
        <v>24</v>
      </c>
      <c r="L148" s="100">
        <v>24</v>
      </c>
      <c r="M148" s="100">
        <v>0</v>
      </c>
      <c r="N148" s="100">
        <v>1</v>
      </c>
      <c r="O148" s="100">
        <v>46</v>
      </c>
      <c r="Q148">
        <f t="shared" si="18"/>
        <v>1.84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12</v>
      </c>
      <c r="I149" s="100">
        <v>12</v>
      </c>
      <c r="J149" s="100">
        <v>0</v>
      </c>
      <c r="K149" s="100">
        <v>9</v>
      </c>
      <c r="L149" s="100">
        <v>9</v>
      </c>
      <c r="M149" s="100">
        <v>0</v>
      </c>
      <c r="N149" s="100">
        <v>0</v>
      </c>
      <c r="O149" s="100">
        <v>11</v>
      </c>
      <c r="Q149">
        <f t="shared" si="18"/>
        <v>0.48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39</v>
      </c>
      <c r="I150" s="100">
        <v>39</v>
      </c>
      <c r="J150" s="100">
        <v>0</v>
      </c>
      <c r="K150" s="100">
        <v>16</v>
      </c>
      <c r="L150" s="100">
        <v>16</v>
      </c>
      <c r="M150" s="100">
        <v>0</v>
      </c>
      <c r="N150" s="100">
        <v>0</v>
      </c>
      <c r="O150" s="100">
        <v>37</v>
      </c>
      <c r="Q150">
        <f t="shared" si="18"/>
        <v>1.56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16</v>
      </c>
      <c r="I151" s="100">
        <v>16</v>
      </c>
      <c r="J151" s="100">
        <v>0</v>
      </c>
      <c r="K151" s="100">
        <v>7</v>
      </c>
      <c r="L151" s="100">
        <v>7</v>
      </c>
      <c r="M151" s="100">
        <v>0</v>
      </c>
      <c r="N151" s="100">
        <v>0</v>
      </c>
      <c r="O151" s="100">
        <v>15</v>
      </c>
      <c r="Q151">
        <f t="shared" si="18"/>
        <v>0.64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33</v>
      </c>
      <c r="I152" s="100">
        <v>33</v>
      </c>
      <c r="J152" s="100">
        <v>0</v>
      </c>
      <c r="K152" s="100">
        <v>19</v>
      </c>
      <c r="L152" s="100">
        <v>19</v>
      </c>
      <c r="M152" s="100">
        <v>0</v>
      </c>
      <c r="N152" s="100">
        <v>2</v>
      </c>
      <c r="O152" s="100">
        <v>33</v>
      </c>
      <c r="Q152">
        <f t="shared" si="18"/>
        <v>0.66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8</v>
      </c>
      <c r="I153" s="100">
        <v>8</v>
      </c>
      <c r="J153" s="100">
        <v>0</v>
      </c>
      <c r="K153" s="100">
        <v>3</v>
      </c>
      <c r="L153" s="100">
        <v>3</v>
      </c>
      <c r="M153" s="100">
        <v>0</v>
      </c>
      <c r="N153" s="100">
        <v>0</v>
      </c>
      <c r="O153" s="100">
        <v>8</v>
      </c>
      <c r="Q153">
        <f t="shared" si="18"/>
        <v>0.32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26</v>
      </c>
      <c r="I154" s="100">
        <v>26</v>
      </c>
      <c r="J154" s="100">
        <v>0</v>
      </c>
      <c r="K154" s="100">
        <v>14</v>
      </c>
      <c r="L154" s="100">
        <v>14</v>
      </c>
      <c r="M154" s="100">
        <v>0</v>
      </c>
      <c r="N154" s="100">
        <v>0</v>
      </c>
      <c r="O154" s="100">
        <v>24</v>
      </c>
      <c r="Q154">
        <f t="shared" si="18"/>
        <v>1.04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237</v>
      </c>
      <c r="I155" s="22">
        <f t="shared" si="20"/>
        <v>237</v>
      </c>
      <c r="J155" s="22">
        <f t="shared" si="20"/>
        <v>0</v>
      </c>
      <c r="K155" s="22">
        <f t="shared" si="20"/>
        <v>119</v>
      </c>
      <c r="L155" s="22">
        <f t="shared" si="20"/>
        <v>119</v>
      </c>
      <c r="M155" s="22">
        <f t="shared" si="20"/>
        <v>0</v>
      </c>
      <c r="N155" s="22">
        <f t="shared" si="20"/>
        <v>5</v>
      </c>
      <c r="O155" s="22">
        <f t="shared" si="20"/>
        <v>228</v>
      </c>
      <c r="Q155">
        <f t="shared" si="18"/>
        <v>0.94799999999999995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55</v>
      </c>
      <c r="I156" s="100">
        <v>55</v>
      </c>
      <c r="J156" s="100">
        <v>0</v>
      </c>
      <c r="K156" s="100">
        <v>11</v>
      </c>
      <c r="L156" s="100">
        <v>11</v>
      </c>
      <c r="M156" s="100">
        <v>0</v>
      </c>
      <c r="N156" s="100">
        <v>0</v>
      </c>
      <c r="O156" s="100">
        <v>54</v>
      </c>
      <c r="Q156">
        <f t="shared" si="18"/>
        <v>2.2000000000000002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31</v>
      </c>
      <c r="I157" s="100">
        <v>31</v>
      </c>
      <c r="J157" s="100">
        <v>0</v>
      </c>
      <c r="K157" s="100">
        <v>6</v>
      </c>
      <c r="L157" s="100">
        <v>6</v>
      </c>
      <c r="M157" s="100">
        <v>0</v>
      </c>
      <c r="N157" s="100">
        <v>0</v>
      </c>
      <c r="O157" s="100">
        <v>28</v>
      </c>
      <c r="Q157">
        <f t="shared" si="18"/>
        <v>1.24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47</v>
      </c>
      <c r="I158" s="100">
        <v>47</v>
      </c>
      <c r="J158" s="100">
        <v>0</v>
      </c>
      <c r="K158" s="100">
        <v>20</v>
      </c>
      <c r="L158" s="100">
        <v>20</v>
      </c>
      <c r="M158" s="100">
        <v>0</v>
      </c>
      <c r="N158" s="100">
        <v>1</v>
      </c>
      <c r="O158" s="100">
        <v>41</v>
      </c>
      <c r="Q158">
        <f t="shared" si="18"/>
        <v>1.88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22</v>
      </c>
      <c r="I159" s="100">
        <v>22</v>
      </c>
      <c r="J159" s="100">
        <v>0</v>
      </c>
      <c r="K159" s="100">
        <v>17</v>
      </c>
      <c r="L159" s="100">
        <v>17</v>
      </c>
      <c r="M159" s="100">
        <v>0</v>
      </c>
      <c r="N159" s="100">
        <v>0</v>
      </c>
      <c r="O159" s="100">
        <v>17</v>
      </c>
      <c r="Q159">
        <f t="shared" si="18"/>
        <v>0.44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13</v>
      </c>
      <c r="I160" s="100">
        <v>13</v>
      </c>
      <c r="J160" s="100">
        <v>0</v>
      </c>
      <c r="K160" s="100">
        <v>12</v>
      </c>
      <c r="L160" s="100">
        <v>12</v>
      </c>
      <c r="M160" s="100">
        <v>0</v>
      </c>
      <c r="N160" s="100">
        <v>1</v>
      </c>
      <c r="O160" s="100">
        <v>12</v>
      </c>
      <c r="Q160">
        <f t="shared" si="18"/>
        <v>0.52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15</v>
      </c>
      <c r="I161" s="100">
        <v>15</v>
      </c>
      <c r="J161" s="100">
        <v>0</v>
      </c>
      <c r="K161" s="100">
        <v>3</v>
      </c>
      <c r="L161" s="100">
        <v>3</v>
      </c>
      <c r="M161" s="100">
        <v>0</v>
      </c>
      <c r="N161" s="100">
        <v>0</v>
      </c>
      <c r="O161" s="100">
        <v>15</v>
      </c>
      <c r="Q161">
        <f t="shared" si="18"/>
        <v>0.6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37</v>
      </c>
      <c r="I162" s="100">
        <v>37</v>
      </c>
      <c r="J162" s="100">
        <v>0</v>
      </c>
      <c r="K162" s="100">
        <v>7</v>
      </c>
      <c r="L162" s="100">
        <v>7</v>
      </c>
      <c r="M162" s="100">
        <v>0</v>
      </c>
      <c r="N162" s="100">
        <v>0</v>
      </c>
      <c r="O162" s="100">
        <v>33</v>
      </c>
      <c r="Q162">
        <f t="shared" si="18"/>
        <v>1.48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51</v>
      </c>
      <c r="I163" s="100">
        <v>51</v>
      </c>
      <c r="J163" s="100">
        <v>0</v>
      </c>
      <c r="K163" s="100">
        <v>24</v>
      </c>
      <c r="L163" s="100">
        <v>24</v>
      </c>
      <c r="M163" s="100">
        <v>0</v>
      </c>
      <c r="N163" s="100">
        <v>0</v>
      </c>
      <c r="O163" s="100">
        <v>44</v>
      </c>
      <c r="Q163">
        <f t="shared" si="18"/>
        <v>2.04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36</v>
      </c>
      <c r="I164" s="100">
        <v>36</v>
      </c>
      <c r="J164" s="100">
        <v>0</v>
      </c>
      <c r="K164" s="100">
        <v>16</v>
      </c>
      <c r="L164" s="100">
        <v>16</v>
      </c>
      <c r="M164" s="100">
        <v>0</v>
      </c>
      <c r="N164" s="100">
        <v>0</v>
      </c>
      <c r="O164" s="100">
        <v>36</v>
      </c>
      <c r="Q164">
        <f t="shared" si="18"/>
        <v>1.44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9</v>
      </c>
      <c r="I165" s="100">
        <v>9</v>
      </c>
      <c r="J165" s="100">
        <v>0</v>
      </c>
      <c r="K165" s="100">
        <v>5</v>
      </c>
      <c r="L165" s="100">
        <v>5</v>
      </c>
      <c r="M165" s="100">
        <v>0</v>
      </c>
      <c r="N165" s="100">
        <v>0</v>
      </c>
      <c r="O165" s="100">
        <v>9</v>
      </c>
      <c r="Q165">
        <f t="shared" si="18"/>
        <v>0.36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45</v>
      </c>
      <c r="I166" s="100">
        <v>45</v>
      </c>
      <c r="J166" s="100">
        <v>0</v>
      </c>
      <c r="K166" s="100">
        <v>14</v>
      </c>
      <c r="L166" s="100">
        <v>14</v>
      </c>
      <c r="M166" s="100">
        <v>0</v>
      </c>
      <c r="N166" s="100">
        <v>0</v>
      </c>
      <c r="O166" s="100">
        <v>45</v>
      </c>
      <c r="Q166">
        <f t="shared" si="18"/>
        <v>1.8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361</v>
      </c>
      <c r="I167" s="22">
        <f t="shared" si="21"/>
        <v>361</v>
      </c>
      <c r="J167" s="22">
        <f t="shared" si="21"/>
        <v>0</v>
      </c>
      <c r="K167" s="22">
        <f t="shared" si="21"/>
        <v>135</v>
      </c>
      <c r="L167" s="22">
        <f t="shared" si="21"/>
        <v>135</v>
      </c>
      <c r="M167" s="22">
        <f t="shared" si="21"/>
        <v>0</v>
      </c>
      <c r="N167" s="22">
        <f t="shared" si="21"/>
        <v>2</v>
      </c>
      <c r="O167" s="22">
        <f t="shared" si="21"/>
        <v>334</v>
      </c>
      <c r="Q167">
        <f t="shared" si="18"/>
        <v>1.2033333333333334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56</v>
      </c>
      <c r="I168" s="100">
        <v>56</v>
      </c>
      <c r="J168" s="100">
        <v>0</v>
      </c>
      <c r="K168" s="100">
        <v>17</v>
      </c>
      <c r="L168" s="100">
        <v>17</v>
      </c>
      <c r="M168" s="100">
        <v>0</v>
      </c>
      <c r="N168" s="100">
        <v>1</v>
      </c>
      <c r="O168" s="100">
        <v>56</v>
      </c>
      <c r="Q168">
        <f t="shared" si="18"/>
        <v>2.2400000000000002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22</v>
      </c>
      <c r="I169" s="100">
        <v>22</v>
      </c>
      <c r="J169" s="100">
        <v>0</v>
      </c>
      <c r="K169" s="100">
        <v>7</v>
      </c>
      <c r="L169" s="100">
        <v>7</v>
      </c>
      <c r="M169" s="100">
        <v>0</v>
      </c>
      <c r="N169" s="100">
        <v>0</v>
      </c>
      <c r="O169" s="100">
        <v>21</v>
      </c>
      <c r="Q169">
        <f t="shared" si="18"/>
        <v>0.88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43</v>
      </c>
      <c r="I170" s="100">
        <v>43</v>
      </c>
      <c r="J170" s="100">
        <v>0</v>
      </c>
      <c r="K170" s="100">
        <v>6</v>
      </c>
      <c r="L170" s="100">
        <v>6</v>
      </c>
      <c r="M170" s="100">
        <v>0</v>
      </c>
      <c r="N170" s="100">
        <v>0</v>
      </c>
      <c r="O170" s="100">
        <v>42</v>
      </c>
      <c r="Q170">
        <f t="shared" si="18"/>
        <v>1.72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28</v>
      </c>
      <c r="I171" s="100">
        <v>28</v>
      </c>
      <c r="J171" s="100">
        <v>0</v>
      </c>
      <c r="K171" s="100">
        <v>2</v>
      </c>
      <c r="L171" s="100">
        <v>2</v>
      </c>
      <c r="M171" s="100">
        <v>0</v>
      </c>
      <c r="N171" s="100">
        <v>0</v>
      </c>
      <c r="O171" s="100">
        <v>27</v>
      </c>
      <c r="Q171">
        <f t="shared" si="18"/>
        <v>1.1200000000000001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71</v>
      </c>
      <c r="I172" s="100">
        <v>71</v>
      </c>
      <c r="J172" s="100">
        <v>0</v>
      </c>
      <c r="K172" s="100">
        <v>34</v>
      </c>
      <c r="L172" s="100">
        <v>34</v>
      </c>
      <c r="M172" s="100">
        <v>0</v>
      </c>
      <c r="N172" s="100">
        <v>2</v>
      </c>
      <c r="O172" s="100">
        <v>70</v>
      </c>
      <c r="Q172">
        <f t="shared" si="18"/>
        <v>2.84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22</v>
      </c>
      <c r="I173" s="100">
        <v>22</v>
      </c>
      <c r="J173" s="100">
        <v>0</v>
      </c>
      <c r="K173" s="100">
        <v>3</v>
      </c>
      <c r="L173" s="100">
        <v>3</v>
      </c>
      <c r="M173" s="100">
        <v>0</v>
      </c>
      <c r="N173" s="100">
        <v>0</v>
      </c>
      <c r="O173" s="100">
        <v>22</v>
      </c>
      <c r="Q173">
        <f t="shared" si="18"/>
        <v>0.88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242</v>
      </c>
      <c r="I174" s="22">
        <f t="shared" si="22"/>
        <v>242</v>
      </c>
      <c r="J174" s="22">
        <f t="shared" si="22"/>
        <v>0</v>
      </c>
      <c r="K174" s="22">
        <f t="shared" si="22"/>
        <v>69</v>
      </c>
      <c r="L174" s="22">
        <f t="shared" si="22"/>
        <v>69</v>
      </c>
      <c r="M174" s="22">
        <f t="shared" si="22"/>
        <v>0</v>
      </c>
      <c r="N174" s="22">
        <f t="shared" si="22"/>
        <v>3</v>
      </c>
      <c r="O174" s="22">
        <f t="shared" si="22"/>
        <v>238</v>
      </c>
      <c r="Q174">
        <f t="shared" si="18"/>
        <v>1.6133333333333333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455</v>
      </c>
      <c r="I175" s="100">
        <v>442</v>
      </c>
      <c r="J175" s="100">
        <v>13</v>
      </c>
      <c r="K175" s="100">
        <v>54</v>
      </c>
      <c r="L175" s="100">
        <v>53</v>
      </c>
      <c r="M175" s="100">
        <v>1</v>
      </c>
      <c r="N175" s="100">
        <v>4</v>
      </c>
      <c r="O175" s="100">
        <v>416</v>
      </c>
      <c r="Q175">
        <f t="shared" si="18"/>
        <v>9.1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167</v>
      </c>
      <c r="I176" s="100">
        <v>167</v>
      </c>
      <c r="J176" s="100">
        <v>0</v>
      </c>
      <c r="K176" s="100">
        <v>9</v>
      </c>
      <c r="L176" s="100">
        <v>9</v>
      </c>
      <c r="M176" s="100">
        <v>0</v>
      </c>
      <c r="N176" s="100">
        <v>1</v>
      </c>
      <c r="O176" s="100">
        <v>156</v>
      </c>
      <c r="Q176">
        <f t="shared" si="18"/>
        <v>6.68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263</v>
      </c>
      <c r="I177" s="100">
        <v>263</v>
      </c>
      <c r="J177" s="100">
        <v>0</v>
      </c>
      <c r="K177" s="100">
        <v>13</v>
      </c>
      <c r="L177" s="100">
        <v>13</v>
      </c>
      <c r="M177" s="100">
        <v>0</v>
      </c>
      <c r="N177" s="100">
        <v>1</v>
      </c>
      <c r="O177" s="100">
        <v>248</v>
      </c>
      <c r="Q177">
        <f t="shared" si="18"/>
        <v>10.52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316</v>
      </c>
      <c r="I178" s="100">
        <v>311</v>
      </c>
      <c r="J178" s="100">
        <v>5</v>
      </c>
      <c r="K178" s="100">
        <v>26</v>
      </c>
      <c r="L178" s="100">
        <v>26</v>
      </c>
      <c r="M178" s="100">
        <v>0</v>
      </c>
      <c r="N178" s="100">
        <v>3</v>
      </c>
      <c r="O178" s="100">
        <v>279</v>
      </c>
      <c r="Q178">
        <f t="shared" si="18"/>
        <v>12.64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252</v>
      </c>
      <c r="I179" s="100">
        <v>249</v>
      </c>
      <c r="J179" s="100">
        <v>3</v>
      </c>
      <c r="K179" s="100">
        <v>22</v>
      </c>
      <c r="L179" s="100">
        <v>21</v>
      </c>
      <c r="M179" s="100">
        <v>1</v>
      </c>
      <c r="N179" s="100">
        <v>2</v>
      </c>
      <c r="O179" s="100">
        <v>214</v>
      </c>
      <c r="Q179">
        <f t="shared" si="18"/>
        <v>5.04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212</v>
      </c>
      <c r="I180" s="100">
        <v>210</v>
      </c>
      <c r="J180" s="100">
        <v>2</v>
      </c>
      <c r="K180" s="100">
        <v>16</v>
      </c>
      <c r="L180" s="100">
        <v>16</v>
      </c>
      <c r="M180" s="100">
        <v>0</v>
      </c>
      <c r="N180" s="100">
        <v>1</v>
      </c>
      <c r="O180" s="100">
        <v>192</v>
      </c>
      <c r="Q180">
        <f t="shared" si="18"/>
        <v>8.48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338</v>
      </c>
      <c r="I181" s="100">
        <v>332</v>
      </c>
      <c r="J181" s="100">
        <v>6</v>
      </c>
      <c r="K181" s="100">
        <v>38</v>
      </c>
      <c r="L181" s="100">
        <v>38</v>
      </c>
      <c r="M181" s="100">
        <v>0</v>
      </c>
      <c r="N181" s="100">
        <v>4</v>
      </c>
      <c r="O181" s="100">
        <v>309</v>
      </c>
      <c r="Q181">
        <f t="shared" si="18"/>
        <v>13.52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141</v>
      </c>
      <c r="I182" s="100">
        <v>141</v>
      </c>
      <c r="J182" s="100">
        <v>0</v>
      </c>
      <c r="K182" s="100">
        <v>16</v>
      </c>
      <c r="L182" s="100">
        <v>16</v>
      </c>
      <c r="M182" s="100">
        <v>0</v>
      </c>
      <c r="N182" s="100">
        <v>1</v>
      </c>
      <c r="O182" s="100">
        <v>117</v>
      </c>
      <c r="Q182">
        <f t="shared" si="18"/>
        <v>5.64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115</v>
      </c>
      <c r="I183" s="100">
        <v>115</v>
      </c>
      <c r="J183" s="100">
        <v>0</v>
      </c>
      <c r="K183" s="100">
        <v>7</v>
      </c>
      <c r="L183" s="100">
        <v>7</v>
      </c>
      <c r="M183" s="100">
        <v>0</v>
      </c>
      <c r="N183" s="100">
        <v>2</v>
      </c>
      <c r="O183" s="100">
        <v>102</v>
      </c>
      <c r="Q183">
        <f t="shared" si="18"/>
        <v>4.5999999999999996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157</v>
      </c>
      <c r="I184" s="100">
        <v>157</v>
      </c>
      <c r="J184" s="100">
        <v>0</v>
      </c>
      <c r="K184" s="100">
        <v>10</v>
      </c>
      <c r="L184" s="100">
        <v>10</v>
      </c>
      <c r="M184" s="100">
        <v>0</v>
      </c>
      <c r="N184" s="100">
        <v>0</v>
      </c>
      <c r="O184" s="100">
        <v>138</v>
      </c>
      <c r="Q184">
        <f t="shared" si="18"/>
        <v>3.14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209</v>
      </c>
      <c r="I185" s="100">
        <v>198</v>
      </c>
      <c r="J185" s="100">
        <v>11</v>
      </c>
      <c r="K185" s="100">
        <v>22</v>
      </c>
      <c r="L185" s="100">
        <v>21</v>
      </c>
      <c r="M185" s="100">
        <v>1</v>
      </c>
      <c r="N185" s="100">
        <v>0</v>
      </c>
      <c r="O185" s="100">
        <v>165</v>
      </c>
      <c r="Q185">
        <f t="shared" si="18"/>
        <v>8.36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367</v>
      </c>
      <c r="I186" s="100">
        <v>340</v>
      </c>
      <c r="J186" s="100">
        <v>27</v>
      </c>
      <c r="K186" s="100">
        <v>94</v>
      </c>
      <c r="L186" s="100">
        <v>79</v>
      </c>
      <c r="M186" s="100">
        <v>15</v>
      </c>
      <c r="N186" s="100">
        <v>3</v>
      </c>
      <c r="O186" s="100">
        <v>289</v>
      </c>
      <c r="Q186">
        <f t="shared" si="18"/>
        <v>14.68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2992</v>
      </c>
      <c r="I187" s="22">
        <f t="shared" si="23"/>
        <v>2925</v>
      </c>
      <c r="J187" s="22">
        <f t="shared" si="23"/>
        <v>67</v>
      </c>
      <c r="K187" s="22">
        <f t="shared" si="23"/>
        <v>327</v>
      </c>
      <c r="L187" s="22">
        <f t="shared" si="23"/>
        <v>309</v>
      </c>
      <c r="M187" s="22">
        <f t="shared" si="23"/>
        <v>18</v>
      </c>
      <c r="N187" s="22">
        <f t="shared" si="23"/>
        <v>22</v>
      </c>
      <c r="O187" s="22">
        <f t="shared" si="23"/>
        <v>2625</v>
      </c>
      <c r="Q187">
        <f t="shared" si="18"/>
        <v>7.9786666666666664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377</v>
      </c>
      <c r="I188" s="100">
        <v>377</v>
      </c>
      <c r="J188" s="100"/>
      <c r="K188" s="100">
        <v>44</v>
      </c>
      <c r="L188" s="100">
        <v>44</v>
      </c>
      <c r="M188" s="100"/>
      <c r="N188" s="100">
        <v>2</v>
      </c>
      <c r="O188" s="100">
        <v>376</v>
      </c>
      <c r="Q188">
        <f t="shared" si="18"/>
        <v>7.54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116</v>
      </c>
      <c r="I189" s="100">
        <v>116</v>
      </c>
      <c r="J189" s="100"/>
      <c r="K189" s="100">
        <v>18</v>
      </c>
      <c r="L189" s="100">
        <v>18</v>
      </c>
      <c r="M189" s="100"/>
      <c r="N189" s="100"/>
      <c r="O189" s="100">
        <v>116</v>
      </c>
      <c r="Q189">
        <f t="shared" si="18"/>
        <v>2.3199999999999998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97</v>
      </c>
      <c r="I190" s="100">
        <v>97</v>
      </c>
      <c r="J190" s="100"/>
      <c r="K190" s="100">
        <v>16</v>
      </c>
      <c r="L190" s="100">
        <v>16</v>
      </c>
      <c r="M190" s="100"/>
      <c r="N190" s="100"/>
      <c r="O190" s="100">
        <v>97</v>
      </c>
      <c r="Q190">
        <f t="shared" si="18"/>
        <v>3.88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74</v>
      </c>
      <c r="I191" s="100">
        <v>74</v>
      </c>
      <c r="J191" s="100"/>
      <c r="K191" s="100">
        <v>6</v>
      </c>
      <c r="L191" s="100">
        <v>6</v>
      </c>
      <c r="M191" s="100"/>
      <c r="N191" s="100">
        <v>1</v>
      </c>
      <c r="O191" s="100">
        <v>74</v>
      </c>
      <c r="Q191">
        <f t="shared" si="18"/>
        <v>2.96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102</v>
      </c>
      <c r="I192" s="100">
        <v>102</v>
      </c>
      <c r="J192" s="100"/>
      <c r="K192" s="100">
        <v>16</v>
      </c>
      <c r="L192" s="100">
        <v>16</v>
      </c>
      <c r="M192" s="100"/>
      <c r="N192" s="100"/>
      <c r="O192" s="100">
        <v>102</v>
      </c>
      <c r="Q192">
        <f t="shared" si="18"/>
        <v>4.08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57</v>
      </c>
      <c r="I193" s="100">
        <v>57</v>
      </c>
      <c r="J193" s="100"/>
      <c r="K193" s="100">
        <v>7</v>
      </c>
      <c r="L193" s="100">
        <v>7</v>
      </c>
      <c r="M193" s="100"/>
      <c r="N193" s="100"/>
      <c r="O193" s="100">
        <v>57</v>
      </c>
      <c r="Q193">
        <f t="shared" si="18"/>
        <v>1.1399999999999999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24</v>
      </c>
      <c r="I194" s="100">
        <v>24</v>
      </c>
      <c r="J194" s="100"/>
      <c r="K194" s="100">
        <v>6</v>
      </c>
      <c r="L194" s="100">
        <v>6</v>
      </c>
      <c r="M194" s="100"/>
      <c r="N194" s="100"/>
      <c r="O194" s="100">
        <v>24</v>
      </c>
      <c r="Q194">
        <f t="shared" si="18"/>
        <v>0.96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47</v>
      </c>
      <c r="I195" s="100">
        <v>47</v>
      </c>
      <c r="J195" s="100"/>
      <c r="K195" s="100">
        <v>3</v>
      </c>
      <c r="L195" s="100">
        <v>3</v>
      </c>
      <c r="M195" s="100"/>
      <c r="N195" s="100">
        <v>2</v>
      </c>
      <c r="O195" s="100">
        <v>46</v>
      </c>
      <c r="Q195">
        <f t="shared" si="18"/>
        <v>1.88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97</v>
      </c>
      <c r="I196" s="100">
        <v>97</v>
      </c>
      <c r="J196" s="100"/>
      <c r="K196" s="100">
        <v>37</v>
      </c>
      <c r="L196" s="100">
        <v>37</v>
      </c>
      <c r="M196" s="100"/>
      <c r="N196" s="100">
        <v>1</v>
      </c>
      <c r="O196" s="100">
        <v>97</v>
      </c>
      <c r="Q196">
        <f t="shared" si="18"/>
        <v>1.2933333333333332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80</v>
      </c>
      <c r="I197" s="100">
        <v>80</v>
      </c>
      <c r="J197" s="100"/>
      <c r="K197" s="100">
        <v>6</v>
      </c>
      <c r="L197" s="100">
        <v>6</v>
      </c>
      <c r="M197" s="100"/>
      <c r="N197" s="100">
        <v>1</v>
      </c>
      <c r="O197" s="100">
        <v>80</v>
      </c>
      <c r="Q197">
        <f t="shared" si="18"/>
        <v>3.2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104</v>
      </c>
      <c r="I198" s="100">
        <v>104</v>
      </c>
      <c r="J198" s="100"/>
      <c r="K198" s="100">
        <v>11</v>
      </c>
      <c r="L198" s="100">
        <v>11</v>
      </c>
      <c r="M198" s="100"/>
      <c r="N198" s="100">
        <v>1</v>
      </c>
      <c r="O198" s="100">
        <v>104</v>
      </c>
      <c r="Q198">
        <f t="shared" si="18"/>
        <v>4.16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110</v>
      </c>
      <c r="I199" s="100">
        <v>110</v>
      </c>
      <c r="J199" s="100"/>
      <c r="K199" s="100">
        <v>14</v>
      </c>
      <c r="L199" s="100">
        <v>14</v>
      </c>
      <c r="M199" s="100"/>
      <c r="N199" s="100">
        <v>1</v>
      </c>
      <c r="O199" s="100">
        <v>110</v>
      </c>
      <c r="Q199">
        <f t="shared" si="18"/>
        <v>4.4000000000000004</v>
      </c>
    </row>
    <row r="200" spans="1:17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103</v>
      </c>
      <c r="I200" s="100">
        <v>103</v>
      </c>
      <c r="J200" s="100"/>
      <c r="K200" s="100">
        <v>5</v>
      </c>
      <c r="L200" s="100">
        <v>5</v>
      </c>
      <c r="M200" s="100"/>
      <c r="N200" s="100"/>
      <c r="O200" s="100">
        <v>101</v>
      </c>
      <c r="Q200">
        <f t="shared" si="18"/>
        <v>4.12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1388</v>
      </c>
      <c r="I201" s="54">
        <f t="shared" si="24"/>
        <v>1388</v>
      </c>
      <c r="J201" s="54">
        <f t="shared" si="24"/>
        <v>0</v>
      </c>
      <c r="K201" s="54">
        <f t="shared" si="24"/>
        <v>189</v>
      </c>
      <c r="L201" s="54">
        <f t="shared" si="24"/>
        <v>189</v>
      </c>
      <c r="M201" s="54">
        <f t="shared" si="24"/>
        <v>0</v>
      </c>
      <c r="N201" s="54">
        <f t="shared" si="24"/>
        <v>9</v>
      </c>
      <c r="O201" s="54">
        <f t="shared" si="24"/>
        <v>1384</v>
      </c>
      <c r="Q201">
        <f t="shared" si="18"/>
        <v>3.0844444444444443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96">
        <v>16</v>
      </c>
      <c r="I202" s="96">
        <v>16</v>
      </c>
      <c r="J202" s="96"/>
      <c r="K202" s="96">
        <v>9</v>
      </c>
      <c r="L202" s="96">
        <v>9</v>
      </c>
      <c r="M202" s="96"/>
      <c r="N202" s="96"/>
      <c r="O202" s="159">
        <v>13</v>
      </c>
      <c r="Q202">
        <f t="shared" si="18"/>
        <v>0.64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00">
        <v>22</v>
      </c>
      <c r="I203" s="100">
        <v>22</v>
      </c>
      <c r="J203" s="100"/>
      <c r="K203" s="100">
        <v>11</v>
      </c>
      <c r="L203" s="100">
        <v>11</v>
      </c>
      <c r="M203" s="100"/>
      <c r="N203" s="100"/>
      <c r="O203" s="136">
        <v>21</v>
      </c>
      <c r="Q203">
        <f t="shared" si="18"/>
        <v>0.88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00">
        <v>38</v>
      </c>
      <c r="I204" s="100">
        <v>38</v>
      </c>
      <c r="J204" s="100"/>
      <c r="K204" s="100">
        <v>26</v>
      </c>
      <c r="L204" s="100">
        <v>26</v>
      </c>
      <c r="M204" s="100"/>
      <c r="N204" s="100"/>
      <c r="O204" s="136">
        <v>37</v>
      </c>
      <c r="Q204">
        <f t="shared" si="18"/>
        <v>0.76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00">
        <v>51</v>
      </c>
      <c r="I205" s="100">
        <v>51</v>
      </c>
      <c r="J205" s="100"/>
      <c r="K205" s="100">
        <v>3</v>
      </c>
      <c r="L205" s="100">
        <v>3</v>
      </c>
      <c r="M205" s="100"/>
      <c r="N205" s="100"/>
      <c r="O205" s="136">
        <v>51</v>
      </c>
      <c r="Q205">
        <f t="shared" ref="Q205:Q263" si="25">H205/E205</f>
        <v>2.04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00">
        <v>33</v>
      </c>
      <c r="I206" s="100">
        <v>33</v>
      </c>
      <c r="J206" s="100"/>
      <c r="K206" s="100">
        <v>12</v>
      </c>
      <c r="L206" s="100">
        <v>12</v>
      </c>
      <c r="M206" s="100"/>
      <c r="N206" s="100"/>
      <c r="O206" s="136">
        <v>33</v>
      </c>
      <c r="Q206">
        <f t="shared" si="25"/>
        <v>1.32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00">
        <v>27</v>
      </c>
      <c r="I207" s="100">
        <v>27</v>
      </c>
      <c r="J207" s="100"/>
      <c r="K207" s="100">
        <v>17</v>
      </c>
      <c r="L207" s="100">
        <v>17</v>
      </c>
      <c r="M207" s="100"/>
      <c r="N207" s="100"/>
      <c r="O207" s="136">
        <v>25</v>
      </c>
      <c r="Q207">
        <f t="shared" si="25"/>
        <v>1.08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00">
        <v>184</v>
      </c>
      <c r="I208" s="100">
        <v>184</v>
      </c>
      <c r="J208" s="100"/>
      <c r="K208" s="100">
        <v>34</v>
      </c>
      <c r="L208" s="100">
        <v>34</v>
      </c>
      <c r="M208" s="100"/>
      <c r="N208" s="100"/>
      <c r="O208" s="136">
        <v>182</v>
      </c>
      <c r="Q208">
        <f t="shared" si="25"/>
        <v>3.68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00">
        <v>229</v>
      </c>
      <c r="I209" s="100">
        <v>229</v>
      </c>
      <c r="J209" s="100"/>
      <c r="K209" s="100">
        <v>63</v>
      </c>
      <c r="L209" s="100">
        <v>63</v>
      </c>
      <c r="M209" s="100"/>
      <c r="N209" s="100"/>
      <c r="O209" s="136">
        <v>226</v>
      </c>
      <c r="Q209">
        <f t="shared" si="25"/>
        <v>2.29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00">
        <v>114</v>
      </c>
      <c r="I210" s="100">
        <v>114</v>
      </c>
      <c r="J210" s="100"/>
      <c r="K210" s="100">
        <v>18</v>
      </c>
      <c r="L210" s="100">
        <v>18</v>
      </c>
      <c r="M210" s="100"/>
      <c r="N210" s="100"/>
      <c r="O210" s="136">
        <v>111</v>
      </c>
      <c r="Q210">
        <f t="shared" si="25"/>
        <v>4.5599999999999996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00">
        <v>262</v>
      </c>
      <c r="I211" s="100">
        <v>262</v>
      </c>
      <c r="J211" s="100"/>
      <c r="K211" s="100">
        <v>24</v>
      </c>
      <c r="L211" s="100">
        <v>24</v>
      </c>
      <c r="M211" s="100"/>
      <c r="N211" s="100"/>
      <c r="O211" s="136">
        <v>260</v>
      </c>
      <c r="Q211">
        <f t="shared" si="25"/>
        <v>10.48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00">
        <v>169</v>
      </c>
      <c r="I212" s="100">
        <v>169</v>
      </c>
      <c r="J212" s="100"/>
      <c r="K212" s="100">
        <v>30</v>
      </c>
      <c r="L212" s="100">
        <v>30</v>
      </c>
      <c r="M212" s="100"/>
      <c r="N212" s="100"/>
      <c r="O212" s="136">
        <v>167</v>
      </c>
      <c r="Q212">
        <f t="shared" si="25"/>
        <v>6.76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1145</v>
      </c>
      <c r="I213" s="22">
        <f t="shared" si="26"/>
        <v>1145</v>
      </c>
      <c r="J213" s="22">
        <f t="shared" si="26"/>
        <v>0</v>
      </c>
      <c r="K213" s="22">
        <f t="shared" si="26"/>
        <v>247</v>
      </c>
      <c r="L213" s="22">
        <f t="shared" si="26"/>
        <v>247</v>
      </c>
      <c r="M213" s="22">
        <f t="shared" si="26"/>
        <v>0</v>
      </c>
      <c r="N213" s="22">
        <f t="shared" si="26"/>
        <v>0</v>
      </c>
      <c r="O213" s="22">
        <f t="shared" si="26"/>
        <v>1126</v>
      </c>
      <c r="Q213">
        <f t="shared" si="25"/>
        <v>2.8624999999999998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79</v>
      </c>
      <c r="I214" s="109">
        <v>79</v>
      </c>
      <c r="J214" s="109">
        <v>0</v>
      </c>
      <c r="K214" s="109">
        <v>2</v>
      </c>
      <c r="L214" s="109">
        <v>2</v>
      </c>
      <c r="M214" s="109">
        <v>0</v>
      </c>
      <c r="N214" s="109">
        <v>0</v>
      </c>
      <c r="O214" s="109">
        <v>78</v>
      </c>
      <c r="Q214">
        <f t="shared" si="25"/>
        <v>3.16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104</v>
      </c>
      <c r="I215" s="100">
        <v>104</v>
      </c>
      <c r="J215" s="100">
        <v>0</v>
      </c>
      <c r="K215" s="100">
        <v>8</v>
      </c>
      <c r="L215" s="100">
        <v>8</v>
      </c>
      <c r="M215" s="100">
        <v>0</v>
      </c>
      <c r="N215" s="100">
        <v>0</v>
      </c>
      <c r="O215" s="100">
        <v>100</v>
      </c>
      <c r="Q215">
        <f t="shared" si="25"/>
        <v>4.16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33</v>
      </c>
      <c r="I216" s="100"/>
      <c r="J216" s="100">
        <v>33</v>
      </c>
      <c r="K216" s="100">
        <v>28</v>
      </c>
      <c r="L216" s="100">
        <v>0</v>
      </c>
      <c r="M216" s="100">
        <v>28</v>
      </c>
      <c r="N216" s="100">
        <v>0</v>
      </c>
      <c r="O216" s="100">
        <v>27</v>
      </c>
      <c r="Q216">
        <f t="shared" si="25"/>
        <v>1.32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101</v>
      </c>
      <c r="I217" s="100">
        <v>101</v>
      </c>
      <c r="J217" s="100">
        <v>0</v>
      </c>
      <c r="K217" s="100">
        <v>2</v>
      </c>
      <c r="L217" s="100">
        <v>2</v>
      </c>
      <c r="M217" s="100">
        <v>0</v>
      </c>
      <c r="N217" s="100">
        <v>0</v>
      </c>
      <c r="O217" s="100">
        <v>98</v>
      </c>
      <c r="Q217">
        <f t="shared" si="25"/>
        <v>4.04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289</v>
      </c>
      <c r="I218" s="100">
        <v>289</v>
      </c>
      <c r="J218" s="100">
        <v>0</v>
      </c>
      <c r="K218" s="100">
        <v>20</v>
      </c>
      <c r="L218" s="100">
        <v>20</v>
      </c>
      <c r="M218" s="100">
        <v>0</v>
      </c>
      <c r="N218" s="100">
        <v>0</v>
      </c>
      <c r="O218" s="100">
        <v>282</v>
      </c>
      <c r="Q218">
        <f t="shared" si="25"/>
        <v>5.78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85</v>
      </c>
      <c r="I219" s="100">
        <v>85</v>
      </c>
      <c r="J219" s="100">
        <v>0</v>
      </c>
      <c r="K219" s="100">
        <v>3</v>
      </c>
      <c r="L219" s="100">
        <v>3</v>
      </c>
      <c r="M219" s="100">
        <v>0</v>
      </c>
      <c r="N219" s="100">
        <v>0</v>
      </c>
      <c r="O219" s="100">
        <v>83</v>
      </c>
      <c r="Q219">
        <f t="shared" si="25"/>
        <v>3.4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169</v>
      </c>
      <c r="I220" s="100">
        <v>169</v>
      </c>
      <c r="J220" s="100">
        <v>0</v>
      </c>
      <c r="K220" s="100">
        <v>12</v>
      </c>
      <c r="L220" s="100">
        <v>12</v>
      </c>
      <c r="M220" s="100">
        <v>0</v>
      </c>
      <c r="N220" s="100">
        <v>0</v>
      </c>
      <c r="O220" s="100">
        <v>162</v>
      </c>
      <c r="Q220">
        <f t="shared" si="25"/>
        <v>6.76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70</v>
      </c>
      <c r="I221" s="100">
        <v>70</v>
      </c>
      <c r="J221" s="100">
        <v>0</v>
      </c>
      <c r="K221" s="100">
        <v>6</v>
      </c>
      <c r="L221" s="100">
        <v>6</v>
      </c>
      <c r="M221" s="100">
        <v>0</v>
      </c>
      <c r="N221" s="100">
        <v>0</v>
      </c>
      <c r="O221" s="100">
        <v>68</v>
      </c>
      <c r="Q221">
        <f t="shared" si="25"/>
        <v>2.8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77</v>
      </c>
      <c r="I222" s="100">
        <v>77</v>
      </c>
      <c r="J222" s="100">
        <v>0</v>
      </c>
      <c r="K222" s="100">
        <v>2</v>
      </c>
      <c r="L222" s="100">
        <v>2</v>
      </c>
      <c r="M222" s="100">
        <v>0</v>
      </c>
      <c r="N222" s="100">
        <v>0</v>
      </c>
      <c r="O222" s="100">
        <v>75</v>
      </c>
      <c r="Q222">
        <f t="shared" si="25"/>
        <v>3.08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115</v>
      </c>
      <c r="I223" s="100">
        <v>115</v>
      </c>
      <c r="J223" s="100">
        <v>0</v>
      </c>
      <c r="K223" s="100">
        <v>10</v>
      </c>
      <c r="L223" s="100">
        <v>10</v>
      </c>
      <c r="M223" s="100">
        <v>0</v>
      </c>
      <c r="N223" s="100">
        <v>0</v>
      </c>
      <c r="O223" s="100">
        <v>114</v>
      </c>
      <c r="Q223">
        <f t="shared" si="25"/>
        <v>4.5999999999999996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186</v>
      </c>
      <c r="I224" s="100">
        <v>186</v>
      </c>
      <c r="J224" s="100">
        <v>0</v>
      </c>
      <c r="K224" s="100">
        <v>22</v>
      </c>
      <c r="L224" s="100">
        <v>22</v>
      </c>
      <c r="M224" s="100">
        <v>0</v>
      </c>
      <c r="N224" s="100">
        <v>0</v>
      </c>
      <c r="O224" s="100">
        <v>180</v>
      </c>
      <c r="Q224">
        <f t="shared" si="25"/>
        <v>7.44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123</v>
      </c>
      <c r="I225" s="100">
        <v>123</v>
      </c>
      <c r="J225" s="100">
        <v>0</v>
      </c>
      <c r="K225" s="100">
        <v>14</v>
      </c>
      <c r="L225" s="100">
        <v>14</v>
      </c>
      <c r="M225" s="100">
        <v>0</v>
      </c>
      <c r="N225" s="100">
        <v>0</v>
      </c>
      <c r="O225" s="100">
        <v>119</v>
      </c>
      <c r="Q225">
        <f t="shared" si="25"/>
        <v>4.92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117</v>
      </c>
      <c r="I226" s="100">
        <v>117</v>
      </c>
      <c r="J226" s="100">
        <v>0</v>
      </c>
      <c r="K226" s="100">
        <v>18</v>
      </c>
      <c r="L226" s="100">
        <v>18</v>
      </c>
      <c r="M226" s="100">
        <v>0</v>
      </c>
      <c r="N226" s="100">
        <v>0</v>
      </c>
      <c r="O226" s="100">
        <v>113</v>
      </c>
      <c r="Q226">
        <f t="shared" si="25"/>
        <v>4.68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1548</v>
      </c>
      <c r="I227" s="22">
        <f t="shared" si="27"/>
        <v>1515</v>
      </c>
      <c r="J227" s="22">
        <f t="shared" si="27"/>
        <v>33</v>
      </c>
      <c r="K227" s="22">
        <f t="shared" si="27"/>
        <v>147</v>
      </c>
      <c r="L227" s="22">
        <f t="shared" si="27"/>
        <v>119</v>
      </c>
      <c r="M227" s="22">
        <f t="shared" si="27"/>
        <v>28</v>
      </c>
      <c r="N227" s="22">
        <f t="shared" si="27"/>
        <v>0</v>
      </c>
      <c r="O227" s="22">
        <f t="shared" si="27"/>
        <v>1499</v>
      </c>
      <c r="Q227">
        <f t="shared" si="25"/>
        <v>4.4228571428571426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159</v>
      </c>
      <c r="I228" s="100">
        <v>159</v>
      </c>
      <c r="J228" s="100"/>
      <c r="K228" s="100">
        <v>17</v>
      </c>
      <c r="L228" s="100">
        <v>17</v>
      </c>
      <c r="M228" s="100"/>
      <c r="N228" s="100"/>
      <c r="O228" s="100"/>
      <c r="Q228">
        <f t="shared" si="25"/>
        <v>3.18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237</v>
      </c>
      <c r="I229" s="100">
        <v>237</v>
      </c>
      <c r="J229" s="100"/>
      <c r="K229" s="100">
        <v>54</v>
      </c>
      <c r="L229" s="100">
        <v>54</v>
      </c>
      <c r="M229" s="100"/>
      <c r="N229" s="100"/>
      <c r="O229" s="100"/>
      <c r="Q229">
        <f t="shared" si="25"/>
        <v>3.16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142</v>
      </c>
      <c r="I230" s="100">
        <v>142</v>
      </c>
      <c r="J230" s="100"/>
      <c r="K230" s="100">
        <v>13</v>
      </c>
      <c r="L230" s="100">
        <v>13</v>
      </c>
      <c r="M230" s="100"/>
      <c r="N230" s="100"/>
      <c r="O230" s="100"/>
      <c r="Q230">
        <f t="shared" si="25"/>
        <v>2.84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74</v>
      </c>
      <c r="I231" s="100">
        <v>74</v>
      </c>
      <c r="J231" s="100"/>
      <c r="K231" s="100">
        <v>14</v>
      </c>
      <c r="L231" s="100">
        <v>14</v>
      </c>
      <c r="M231" s="100"/>
      <c r="N231" s="100"/>
      <c r="O231" s="100"/>
      <c r="Q231">
        <f t="shared" si="25"/>
        <v>2.96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102</v>
      </c>
      <c r="I232" s="100">
        <v>102</v>
      </c>
      <c r="J232" s="100"/>
      <c r="K232" s="100">
        <v>24</v>
      </c>
      <c r="L232" s="100">
        <v>24</v>
      </c>
      <c r="M232" s="100"/>
      <c r="N232" s="100"/>
      <c r="O232" s="100"/>
      <c r="Q232">
        <f t="shared" si="25"/>
        <v>4.08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134</v>
      </c>
      <c r="I233" s="100">
        <v>134</v>
      </c>
      <c r="J233" s="100"/>
      <c r="K233" s="100">
        <v>25</v>
      </c>
      <c r="L233" s="100">
        <v>25</v>
      </c>
      <c r="M233" s="100"/>
      <c r="N233" s="100"/>
      <c r="O233" s="100"/>
      <c r="Q233">
        <f t="shared" si="25"/>
        <v>5.36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113</v>
      </c>
      <c r="I234" s="100">
        <v>113</v>
      </c>
      <c r="J234" s="100"/>
      <c r="K234" s="100">
        <v>10</v>
      </c>
      <c r="L234" s="100">
        <v>10</v>
      </c>
      <c r="M234" s="100"/>
      <c r="N234" s="100"/>
      <c r="O234" s="100"/>
      <c r="Q234">
        <f t="shared" si="25"/>
        <v>4.5199999999999996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144</v>
      </c>
      <c r="I235" s="100">
        <v>144</v>
      </c>
      <c r="J235" s="100"/>
      <c r="K235" s="100">
        <v>9</v>
      </c>
      <c r="L235" s="100">
        <v>9</v>
      </c>
      <c r="M235" s="100"/>
      <c r="N235" s="100"/>
      <c r="O235" s="100"/>
      <c r="Q235">
        <f t="shared" si="25"/>
        <v>5.76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87</v>
      </c>
      <c r="I236" s="100">
        <v>87</v>
      </c>
      <c r="J236" s="100"/>
      <c r="K236" s="100">
        <v>16</v>
      </c>
      <c r="L236" s="100">
        <v>16</v>
      </c>
      <c r="M236" s="100"/>
      <c r="N236" s="100"/>
      <c r="O236" s="100"/>
      <c r="Q236">
        <f t="shared" si="25"/>
        <v>3.48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83</v>
      </c>
      <c r="I237" s="100">
        <v>83</v>
      </c>
      <c r="J237" s="100"/>
      <c r="K237" s="100">
        <v>14</v>
      </c>
      <c r="L237" s="100">
        <v>14</v>
      </c>
      <c r="M237" s="100"/>
      <c r="N237" s="100"/>
      <c r="O237" s="100"/>
      <c r="Q237">
        <f t="shared" si="25"/>
        <v>3.32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133</v>
      </c>
      <c r="I238" s="100">
        <v>133</v>
      </c>
      <c r="J238" s="100"/>
      <c r="K238" s="100">
        <v>27</v>
      </c>
      <c r="L238" s="100">
        <v>27</v>
      </c>
      <c r="M238" s="100"/>
      <c r="N238" s="100"/>
      <c r="O238" s="100"/>
      <c r="Q238">
        <f t="shared" si="25"/>
        <v>5.32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1408</v>
      </c>
      <c r="I239" s="22">
        <f t="shared" si="28"/>
        <v>1408</v>
      </c>
      <c r="J239" s="22">
        <f t="shared" si="28"/>
        <v>0</v>
      </c>
      <c r="K239" s="22">
        <f t="shared" si="28"/>
        <v>223</v>
      </c>
      <c r="L239" s="22">
        <f t="shared" si="28"/>
        <v>223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3.7546666666666666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249</v>
      </c>
      <c r="I240" s="100">
        <v>249</v>
      </c>
      <c r="J240" s="100">
        <v>0</v>
      </c>
      <c r="K240" s="100">
        <v>14</v>
      </c>
      <c r="L240" s="100">
        <v>14</v>
      </c>
      <c r="M240" s="100">
        <v>0</v>
      </c>
      <c r="N240" s="100">
        <v>2</v>
      </c>
      <c r="O240" s="100">
        <v>139</v>
      </c>
      <c r="Q240">
        <f t="shared" si="25"/>
        <v>9.9600000000000009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117</v>
      </c>
      <c r="I241" s="100">
        <v>117</v>
      </c>
      <c r="J241" s="100">
        <v>0</v>
      </c>
      <c r="K241" s="100">
        <v>3</v>
      </c>
      <c r="L241" s="100">
        <v>3</v>
      </c>
      <c r="M241" s="100">
        <v>0</v>
      </c>
      <c r="N241" s="100">
        <v>1</v>
      </c>
      <c r="O241" s="100">
        <v>65</v>
      </c>
      <c r="Q241">
        <f t="shared" si="25"/>
        <v>4.68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224</v>
      </c>
      <c r="I242" s="100">
        <v>224</v>
      </c>
      <c r="J242" s="100">
        <v>0</v>
      </c>
      <c r="K242" s="100">
        <v>16</v>
      </c>
      <c r="L242" s="100">
        <v>16</v>
      </c>
      <c r="M242" s="100">
        <v>0</v>
      </c>
      <c r="N242" s="100">
        <v>4</v>
      </c>
      <c r="O242" s="100">
        <v>125</v>
      </c>
      <c r="Q242">
        <f t="shared" si="25"/>
        <v>8.9600000000000009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206</v>
      </c>
      <c r="I243" s="100">
        <v>206</v>
      </c>
      <c r="J243" s="100">
        <v>0</v>
      </c>
      <c r="K243" s="100">
        <v>15</v>
      </c>
      <c r="L243" s="100">
        <v>15</v>
      </c>
      <c r="M243" s="100">
        <v>0</v>
      </c>
      <c r="N243" s="100">
        <v>1</v>
      </c>
      <c r="O243" s="100">
        <v>115</v>
      </c>
      <c r="Q243">
        <f t="shared" si="25"/>
        <v>8.24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151</v>
      </c>
      <c r="I244" s="100">
        <v>151</v>
      </c>
      <c r="J244" s="100">
        <v>0</v>
      </c>
      <c r="K244" s="100">
        <v>13</v>
      </c>
      <c r="L244" s="100">
        <v>13</v>
      </c>
      <c r="M244" s="100">
        <v>0</v>
      </c>
      <c r="N244" s="100">
        <v>1</v>
      </c>
      <c r="O244" s="100">
        <v>84</v>
      </c>
      <c r="Q244">
        <f t="shared" si="25"/>
        <v>6.04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115</v>
      </c>
      <c r="I245" s="100">
        <v>115</v>
      </c>
      <c r="J245" s="100">
        <v>0</v>
      </c>
      <c r="K245" s="100">
        <v>9</v>
      </c>
      <c r="L245" s="100">
        <v>9</v>
      </c>
      <c r="M245" s="100">
        <v>0</v>
      </c>
      <c r="N245" s="100">
        <v>1</v>
      </c>
      <c r="O245" s="100">
        <v>64</v>
      </c>
      <c r="Q245">
        <f t="shared" si="25"/>
        <v>4.5999999999999996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147</v>
      </c>
      <c r="I246" s="100">
        <v>147</v>
      </c>
      <c r="J246" s="100">
        <v>0</v>
      </c>
      <c r="K246" s="100">
        <v>18</v>
      </c>
      <c r="L246" s="100">
        <v>18</v>
      </c>
      <c r="M246" s="100">
        <v>0</v>
      </c>
      <c r="N246" s="100">
        <v>0</v>
      </c>
      <c r="O246" s="100">
        <v>83</v>
      </c>
      <c r="Q246">
        <f t="shared" si="25"/>
        <v>2.94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1209</v>
      </c>
      <c r="I247" s="22">
        <f t="shared" si="29"/>
        <v>1209</v>
      </c>
      <c r="J247" s="22">
        <f t="shared" si="29"/>
        <v>0</v>
      </c>
      <c r="K247" s="22">
        <f t="shared" si="29"/>
        <v>88</v>
      </c>
      <c r="L247" s="22">
        <f t="shared" si="29"/>
        <v>88</v>
      </c>
      <c r="M247" s="22">
        <f t="shared" si="29"/>
        <v>0</v>
      </c>
      <c r="N247" s="22">
        <f t="shared" si="29"/>
        <v>10</v>
      </c>
      <c r="O247" s="22">
        <f t="shared" si="29"/>
        <v>675</v>
      </c>
      <c r="Q247">
        <f t="shared" si="25"/>
        <v>6.0449999999999999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185</v>
      </c>
      <c r="I248" s="100">
        <v>218</v>
      </c>
      <c r="J248" s="100">
        <v>3</v>
      </c>
      <c r="K248" s="100">
        <v>50</v>
      </c>
      <c r="L248" s="100">
        <v>50</v>
      </c>
      <c r="M248" s="100">
        <v>0</v>
      </c>
      <c r="N248" s="100">
        <v>4</v>
      </c>
      <c r="O248" s="100">
        <v>24</v>
      </c>
      <c r="Q248">
        <f t="shared" si="25"/>
        <v>7.4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74</v>
      </c>
      <c r="I249" s="100">
        <v>85</v>
      </c>
      <c r="J249" s="100">
        <v>0</v>
      </c>
      <c r="K249" s="100">
        <v>15</v>
      </c>
      <c r="L249" s="100">
        <v>15</v>
      </c>
      <c r="M249" s="100">
        <v>0</v>
      </c>
      <c r="N249" s="100">
        <v>1</v>
      </c>
      <c r="O249" s="100">
        <v>8</v>
      </c>
      <c r="Q249">
        <f t="shared" si="25"/>
        <v>2.96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44</v>
      </c>
      <c r="I250" s="100">
        <v>62</v>
      </c>
      <c r="J250" s="100">
        <v>0</v>
      </c>
      <c r="K250" s="100">
        <v>17</v>
      </c>
      <c r="L250" s="100">
        <v>17</v>
      </c>
      <c r="M250" s="100">
        <v>0</v>
      </c>
      <c r="N250" s="100">
        <v>2</v>
      </c>
      <c r="O250" s="100">
        <v>3</v>
      </c>
      <c r="Q250">
        <f t="shared" si="25"/>
        <v>0.88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108</v>
      </c>
      <c r="I251" s="100">
        <v>117</v>
      </c>
      <c r="J251" s="100">
        <v>9</v>
      </c>
      <c r="K251" s="100">
        <v>30</v>
      </c>
      <c r="L251" s="100">
        <v>30</v>
      </c>
      <c r="M251" s="100">
        <v>0</v>
      </c>
      <c r="N251" s="100">
        <v>2</v>
      </c>
      <c r="O251" s="100">
        <v>9</v>
      </c>
      <c r="Q251">
        <f t="shared" si="25"/>
        <v>2.16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45</v>
      </c>
      <c r="I252" s="100">
        <v>55</v>
      </c>
      <c r="J252" s="100">
        <v>0</v>
      </c>
      <c r="K252" s="100">
        <v>19</v>
      </c>
      <c r="L252" s="100">
        <v>19</v>
      </c>
      <c r="M252" s="100">
        <v>0</v>
      </c>
      <c r="N252" s="100">
        <v>1</v>
      </c>
      <c r="O252" s="100">
        <v>2</v>
      </c>
      <c r="Q252">
        <f t="shared" si="25"/>
        <v>1.8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124</v>
      </c>
      <c r="I253" s="100">
        <v>132</v>
      </c>
      <c r="J253" s="100">
        <v>2</v>
      </c>
      <c r="K253" s="100">
        <v>51</v>
      </c>
      <c r="L253" s="100">
        <v>50</v>
      </c>
      <c r="M253" s="100">
        <v>1</v>
      </c>
      <c r="N253" s="100">
        <v>3</v>
      </c>
      <c r="O253" s="100">
        <v>6</v>
      </c>
      <c r="Q253">
        <f t="shared" si="25"/>
        <v>2.7555555555555555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580</v>
      </c>
      <c r="I254" s="22">
        <f t="shared" si="30"/>
        <v>669</v>
      </c>
      <c r="J254" s="22">
        <f t="shared" si="30"/>
        <v>14</v>
      </c>
      <c r="K254" s="22">
        <f t="shared" si="30"/>
        <v>182</v>
      </c>
      <c r="L254" s="22">
        <f t="shared" si="30"/>
        <v>181</v>
      </c>
      <c r="M254" s="22">
        <f t="shared" si="30"/>
        <v>1</v>
      </c>
      <c r="N254" s="22">
        <f t="shared" si="30"/>
        <v>13</v>
      </c>
      <c r="O254" s="22">
        <f t="shared" si="30"/>
        <v>52</v>
      </c>
      <c r="Q254">
        <f t="shared" si="25"/>
        <v>2.6363636363636362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132</v>
      </c>
      <c r="I255" s="100">
        <v>132</v>
      </c>
      <c r="J255" s="100"/>
      <c r="K255" s="100">
        <v>4</v>
      </c>
      <c r="L255" s="100">
        <v>4</v>
      </c>
      <c r="M255" s="100"/>
      <c r="N255" s="100">
        <v>1</v>
      </c>
      <c r="O255" s="100"/>
      <c r="Q255">
        <f t="shared" si="25"/>
        <v>5.28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178</v>
      </c>
      <c r="I256" s="100">
        <v>178</v>
      </c>
      <c r="J256" s="100"/>
      <c r="K256" s="100">
        <v>21</v>
      </c>
      <c r="L256" s="100">
        <v>21</v>
      </c>
      <c r="M256" s="100"/>
      <c r="N256" s="100">
        <v>1</v>
      </c>
      <c r="O256" s="100"/>
      <c r="Q256">
        <f t="shared" si="25"/>
        <v>2.3733333333333335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310</v>
      </c>
      <c r="I257" s="30">
        <f t="shared" si="31"/>
        <v>310</v>
      </c>
      <c r="J257" s="30">
        <f t="shared" si="31"/>
        <v>0</v>
      </c>
      <c r="K257" s="30">
        <f t="shared" si="31"/>
        <v>25</v>
      </c>
      <c r="L257" s="30">
        <f t="shared" si="31"/>
        <v>25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3.1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294</v>
      </c>
      <c r="I258" s="167">
        <v>294</v>
      </c>
      <c r="J258" s="167">
        <v>0</v>
      </c>
      <c r="K258" s="167">
        <v>13</v>
      </c>
      <c r="L258" s="167">
        <v>13</v>
      </c>
      <c r="M258" s="167">
        <v>0</v>
      </c>
      <c r="N258" s="167">
        <v>2</v>
      </c>
      <c r="O258" s="167">
        <v>247</v>
      </c>
      <c r="Q258">
        <f t="shared" si="25"/>
        <v>11.76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359</v>
      </c>
      <c r="I259" s="167">
        <v>359</v>
      </c>
      <c r="J259" s="167">
        <v>0</v>
      </c>
      <c r="K259" s="167">
        <v>20</v>
      </c>
      <c r="L259" s="167">
        <v>20</v>
      </c>
      <c r="M259" s="167">
        <v>0</v>
      </c>
      <c r="N259" s="167">
        <v>5</v>
      </c>
      <c r="O259" s="167">
        <v>293</v>
      </c>
      <c r="Q259">
        <f t="shared" si="25"/>
        <v>7.18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653</v>
      </c>
      <c r="I260" s="22">
        <f t="shared" si="32"/>
        <v>653</v>
      </c>
      <c r="J260" s="22">
        <f t="shared" si="32"/>
        <v>0</v>
      </c>
      <c r="K260" s="22">
        <f t="shared" si="32"/>
        <v>33</v>
      </c>
      <c r="L260" s="22">
        <f t="shared" si="32"/>
        <v>33</v>
      </c>
      <c r="M260" s="22">
        <f t="shared" si="32"/>
        <v>0</v>
      </c>
      <c r="N260" s="22">
        <f t="shared" si="32"/>
        <v>7</v>
      </c>
      <c r="O260" s="22">
        <f t="shared" si="32"/>
        <v>540</v>
      </c>
      <c r="Q260">
        <f t="shared" si="25"/>
        <v>8.706666666666667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287</v>
      </c>
      <c r="I261" s="100">
        <v>287</v>
      </c>
      <c r="J261" s="100">
        <v>0</v>
      </c>
      <c r="K261" s="100">
        <v>31</v>
      </c>
      <c r="L261" s="100">
        <v>31</v>
      </c>
      <c r="M261" s="100">
        <v>0</v>
      </c>
      <c r="N261" s="100">
        <v>7</v>
      </c>
      <c r="O261" s="100">
        <v>130</v>
      </c>
      <c r="Q261">
        <f t="shared" si="25"/>
        <v>11.48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206</v>
      </c>
      <c r="I262" s="100">
        <v>206</v>
      </c>
      <c r="J262" s="100">
        <v>0</v>
      </c>
      <c r="K262" s="100">
        <v>6</v>
      </c>
      <c r="L262" s="100">
        <v>8</v>
      </c>
      <c r="M262" s="100">
        <v>0</v>
      </c>
      <c r="N262" s="100">
        <v>0</v>
      </c>
      <c r="O262" s="100">
        <v>79</v>
      </c>
      <c r="Q262">
        <f t="shared" si="25"/>
        <v>8.24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 t="shared" ref="F263:O263" si="33">SUM(F261:F262)</f>
        <v>50</v>
      </c>
      <c r="G263" s="22">
        <f t="shared" si="33"/>
        <v>0</v>
      </c>
      <c r="H263" s="22">
        <f t="shared" si="33"/>
        <v>493</v>
      </c>
      <c r="I263" s="22">
        <f t="shared" si="33"/>
        <v>493</v>
      </c>
      <c r="J263" s="22">
        <f t="shared" si="33"/>
        <v>0</v>
      </c>
      <c r="K263" s="22">
        <f t="shared" si="33"/>
        <v>37</v>
      </c>
      <c r="L263" s="22">
        <f t="shared" si="33"/>
        <v>39</v>
      </c>
      <c r="M263" s="22">
        <f t="shared" si="33"/>
        <v>0</v>
      </c>
      <c r="N263" s="22">
        <f t="shared" si="33"/>
        <v>7</v>
      </c>
      <c r="O263" s="22">
        <f t="shared" si="33"/>
        <v>209</v>
      </c>
      <c r="Q263">
        <f t="shared" si="25"/>
        <v>9.86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30893</v>
      </c>
      <c r="I264" s="124">
        <f t="shared" si="34"/>
        <v>30782</v>
      </c>
      <c r="J264" s="124">
        <f t="shared" si="34"/>
        <v>250</v>
      </c>
      <c r="K264" s="124">
        <f t="shared" si="34"/>
        <v>3809</v>
      </c>
      <c r="L264" s="124">
        <f t="shared" si="34"/>
        <v>3736</v>
      </c>
      <c r="M264" s="124">
        <f t="shared" si="34"/>
        <v>76</v>
      </c>
      <c r="N264" s="124">
        <f t="shared" si="34"/>
        <v>361</v>
      </c>
      <c r="O264" s="124">
        <f t="shared" si="34"/>
        <v>26676</v>
      </c>
      <c r="Q264">
        <f>H264/E264</f>
        <v>4.4259312320916901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9"/>
  <sheetViews>
    <sheetView view="pageBreakPreview" zoomScale="70" zoomScaleNormal="40" zoomScaleSheetLayoutView="70" workbookViewId="0">
      <pane xSplit="4" ySplit="12" topLeftCell="E127" activePane="bottomRight" state="frozen"/>
      <selection activeCell="G43" sqref="G43"/>
      <selection pane="topRight" activeCell="G43" sqref="G43"/>
      <selection pane="bottomLeft" activeCell="G43" sqref="G43"/>
      <selection pane="bottomRight" activeCell="G43" sqref="G43"/>
    </sheetView>
  </sheetViews>
  <sheetFormatPr defaultRowHeight="15" x14ac:dyDescent="0.25"/>
  <cols>
    <col min="1" max="1" width="9.140625" style="3"/>
    <col min="2" max="2" width="31.140625" customWidth="1"/>
    <col min="3" max="3" width="18.28515625" style="4" customWidth="1"/>
    <col min="4" max="4" width="74.85546875" style="5" customWidth="1"/>
    <col min="5" max="5" width="8.7109375" style="3" customWidth="1"/>
    <col min="6" max="6" width="13.7109375" style="3" customWidth="1"/>
    <col min="7" max="7" width="15.85546875" style="3" customWidth="1"/>
    <col min="8" max="8" width="22.42578125" style="3" customWidth="1"/>
    <col min="9" max="10" width="13.7109375" customWidth="1"/>
    <col min="11" max="11" width="8.7109375" customWidth="1"/>
    <col min="12" max="15" width="13.7109375" customWidth="1"/>
  </cols>
  <sheetData>
    <row r="1" spans="1:17" ht="18.75" x14ac:dyDescent="0.25">
      <c r="D1" s="348" t="s">
        <v>218</v>
      </c>
      <c r="E1" s="348"/>
      <c r="F1" s="348"/>
      <c r="G1" s="348"/>
    </row>
    <row r="2" spans="1:17" ht="18.75" x14ac:dyDescent="0.25">
      <c r="D2" s="349" t="s">
        <v>219</v>
      </c>
      <c r="E2" s="349"/>
      <c r="F2" s="349"/>
      <c r="G2" s="349"/>
    </row>
    <row r="3" spans="1:17" ht="18.75" x14ac:dyDescent="0.25">
      <c r="D3" s="349" t="s">
        <v>252</v>
      </c>
      <c r="E3" s="349"/>
      <c r="F3" s="349"/>
      <c r="G3" s="349"/>
    </row>
    <row r="5" spans="1:17" ht="15.75" x14ac:dyDescent="0.25">
      <c r="A5" s="7"/>
      <c r="B5" s="8"/>
      <c r="C5" s="9"/>
      <c r="D5" s="10"/>
      <c r="E5" s="331" t="s">
        <v>72</v>
      </c>
      <c r="F5" s="331"/>
      <c r="G5" s="331"/>
    </row>
    <row r="6" spans="1:17" ht="15.75" x14ac:dyDescent="0.25">
      <c r="A6" s="7"/>
      <c r="B6" s="8"/>
      <c r="C6" s="9"/>
      <c r="D6" s="332" t="s">
        <v>220</v>
      </c>
      <c r="E6" s="332"/>
      <c r="F6" s="332"/>
      <c r="G6" s="332"/>
    </row>
    <row r="7" spans="1:17" ht="15.75" x14ac:dyDescent="0.25">
      <c r="A7" s="7"/>
      <c r="B7" s="8"/>
      <c r="C7" s="9"/>
      <c r="D7" s="10"/>
      <c r="E7" s="331" t="s">
        <v>253</v>
      </c>
      <c r="F7" s="331"/>
      <c r="G7" s="331"/>
    </row>
    <row r="8" spans="1:17" ht="16.5" thickBot="1" x14ac:dyDescent="0.3">
      <c r="A8" s="7"/>
      <c r="B8" s="8"/>
      <c r="C8" s="9"/>
      <c r="D8" s="10"/>
      <c r="E8" s="331" t="s">
        <v>73</v>
      </c>
      <c r="F8" s="331"/>
      <c r="G8" s="331"/>
    </row>
    <row r="9" spans="1:17" ht="21" thickBot="1" x14ac:dyDescent="0.3">
      <c r="A9" s="365" t="s">
        <v>137</v>
      </c>
      <c r="B9" s="366"/>
      <c r="C9" s="366"/>
      <c r="D9" s="366"/>
      <c r="E9" s="366"/>
      <c r="F9" s="366"/>
      <c r="G9" s="367"/>
      <c r="H9" s="334" t="s">
        <v>0</v>
      </c>
      <c r="I9" s="335"/>
      <c r="J9" s="335"/>
      <c r="K9" s="335"/>
      <c r="L9" s="335"/>
      <c r="M9" s="335"/>
      <c r="N9" s="336"/>
      <c r="O9" s="337"/>
    </row>
    <row r="10" spans="1:17" ht="18.75" x14ac:dyDescent="0.25">
      <c r="A10" s="318" t="s">
        <v>1</v>
      </c>
      <c r="B10" s="321" t="s">
        <v>2</v>
      </c>
      <c r="C10" s="322" t="s">
        <v>3</v>
      </c>
      <c r="D10" s="321" t="s">
        <v>4</v>
      </c>
      <c r="E10" s="321" t="s">
        <v>5</v>
      </c>
      <c r="F10" s="321"/>
      <c r="G10" s="325"/>
      <c r="H10" s="326" t="s">
        <v>6</v>
      </c>
      <c r="I10" s="326"/>
      <c r="J10" s="327"/>
      <c r="K10" s="328" t="s">
        <v>7</v>
      </c>
      <c r="L10" s="326"/>
      <c r="M10" s="327"/>
      <c r="N10" s="310" t="s">
        <v>278</v>
      </c>
      <c r="O10" s="313" t="s">
        <v>277</v>
      </c>
    </row>
    <row r="11" spans="1:17" ht="18.75" x14ac:dyDescent="0.25">
      <c r="A11" s="319"/>
      <c r="B11" s="314"/>
      <c r="C11" s="323"/>
      <c r="D11" s="314"/>
      <c r="E11" s="314" t="s">
        <v>8</v>
      </c>
      <c r="F11" s="314" t="s">
        <v>9</v>
      </c>
      <c r="G11" s="316"/>
      <c r="H11" s="6"/>
      <c r="I11" s="317" t="s">
        <v>9</v>
      </c>
      <c r="J11" s="317"/>
      <c r="K11" s="196"/>
      <c r="L11" s="317" t="s">
        <v>9</v>
      </c>
      <c r="M11" s="317"/>
      <c r="N11" s="311"/>
      <c r="O11" s="313"/>
    </row>
    <row r="12" spans="1:17" ht="63.75" thickBot="1" x14ac:dyDescent="0.3">
      <c r="A12" s="353"/>
      <c r="B12" s="352"/>
      <c r="C12" s="354"/>
      <c r="D12" s="352"/>
      <c r="E12" s="352"/>
      <c r="F12" s="37" t="s">
        <v>10</v>
      </c>
      <c r="G12" s="38" t="s">
        <v>11</v>
      </c>
      <c r="H12" s="6" t="s">
        <v>8</v>
      </c>
      <c r="I12" s="1" t="s">
        <v>10</v>
      </c>
      <c r="J12" s="1" t="s">
        <v>11</v>
      </c>
      <c r="K12" s="2" t="s">
        <v>8</v>
      </c>
      <c r="L12" s="1" t="s">
        <v>10</v>
      </c>
      <c r="M12" s="1" t="s">
        <v>11</v>
      </c>
      <c r="N12" s="312"/>
      <c r="O12" s="313"/>
    </row>
    <row r="13" spans="1:17" ht="18.75" x14ac:dyDescent="0.25">
      <c r="A13" s="296">
        <v>1</v>
      </c>
      <c r="B13" s="364" t="s">
        <v>48</v>
      </c>
      <c r="C13" s="94" t="s">
        <v>17</v>
      </c>
      <c r="D13" s="95" t="s">
        <v>18</v>
      </c>
      <c r="E13" s="96">
        <v>50</v>
      </c>
      <c r="F13" s="96">
        <v>50</v>
      </c>
      <c r="G13" s="97"/>
      <c r="H13" s="167">
        <v>76</v>
      </c>
      <c r="I13" s="100">
        <v>76</v>
      </c>
      <c r="J13" s="100"/>
      <c r="K13" s="100">
        <v>24</v>
      </c>
      <c r="L13" s="100">
        <v>24</v>
      </c>
      <c r="M13" s="100"/>
      <c r="N13" s="100">
        <v>0</v>
      </c>
      <c r="O13" s="100">
        <v>72</v>
      </c>
      <c r="Q13">
        <f t="shared" ref="Q13:Q76" si="0">H13/E13</f>
        <v>1.52</v>
      </c>
    </row>
    <row r="14" spans="1:17" ht="18.75" x14ac:dyDescent="0.25">
      <c r="A14" s="296"/>
      <c r="B14" s="329"/>
      <c r="C14" s="102" t="s">
        <v>19</v>
      </c>
      <c r="D14" s="103" t="s">
        <v>20</v>
      </c>
      <c r="E14" s="104">
        <v>50</v>
      </c>
      <c r="F14" s="104">
        <v>50</v>
      </c>
      <c r="G14" s="105"/>
      <c r="H14" s="167">
        <v>235</v>
      </c>
      <c r="I14" s="100">
        <v>235</v>
      </c>
      <c r="J14" s="100"/>
      <c r="K14" s="100">
        <v>22</v>
      </c>
      <c r="L14" s="100">
        <v>22</v>
      </c>
      <c r="M14" s="100"/>
      <c r="N14" s="100">
        <v>1</v>
      </c>
      <c r="O14" s="100">
        <v>213</v>
      </c>
      <c r="Q14">
        <f t="shared" si="0"/>
        <v>4.7</v>
      </c>
    </row>
    <row r="15" spans="1:17" ht="18.75" x14ac:dyDescent="0.25">
      <c r="A15" s="296"/>
      <c r="B15" s="329"/>
      <c r="C15" s="102" t="s">
        <v>49</v>
      </c>
      <c r="D15" s="103" t="s">
        <v>95</v>
      </c>
      <c r="E15" s="104">
        <v>50</v>
      </c>
      <c r="F15" s="104">
        <v>50</v>
      </c>
      <c r="G15" s="105"/>
      <c r="H15" s="167">
        <v>288</v>
      </c>
      <c r="I15" s="100">
        <v>288</v>
      </c>
      <c r="J15" s="100"/>
      <c r="K15" s="100">
        <v>16</v>
      </c>
      <c r="L15" s="100">
        <v>16</v>
      </c>
      <c r="M15" s="100"/>
      <c r="N15" s="100">
        <v>2</v>
      </c>
      <c r="O15" s="100">
        <v>259</v>
      </c>
      <c r="Q15">
        <f t="shared" si="0"/>
        <v>5.76</v>
      </c>
    </row>
    <row r="16" spans="1:17" ht="18.75" x14ac:dyDescent="0.25">
      <c r="A16" s="296"/>
      <c r="B16" s="329"/>
      <c r="C16" s="102" t="s">
        <v>50</v>
      </c>
      <c r="D16" s="103" t="s">
        <v>51</v>
      </c>
      <c r="E16" s="104">
        <v>25</v>
      </c>
      <c r="F16" s="104">
        <v>25</v>
      </c>
      <c r="G16" s="105"/>
      <c r="H16" s="167">
        <v>383</v>
      </c>
      <c r="I16" s="100">
        <v>383</v>
      </c>
      <c r="J16" s="100"/>
      <c r="K16" s="100">
        <v>17</v>
      </c>
      <c r="L16" s="100">
        <v>17</v>
      </c>
      <c r="M16" s="100"/>
      <c r="N16" s="100">
        <v>5</v>
      </c>
      <c r="O16" s="100">
        <v>360</v>
      </c>
      <c r="Q16">
        <f t="shared" si="0"/>
        <v>15.32</v>
      </c>
    </row>
    <row r="17" spans="1:17" ht="18.75" x14ac:dyDescent="0.25">
      <c r="A17" s="296"/>
      <c r="B17" s="329"/>
      <c r="C17" s="102" t="s">
        <v>50</v>
      </c>
      <c r="D17" s="103" t="s">
        <v>51</v>
      </c>
      <c r="E17" s="104">
        <v>25</v>
      </c>
      <c r="F17" s="104"/>
      <c r="G17" s="162">
        <v>25</v>
      </c>
      <c r="H17" s="167">
        <v>53</v>
      </c>
      <c r="I17" s="100"/>
      <c r="J17" s="100">
        <v>53</v>
      </c>
      <c r="K17" s="100">
        <v>9</v>
      </c>
      <c r="L17" s="100"/>
      <c r="M17" s="100">
        <v>9</v>
      </c>
      <c r="N17" s="100">
        <v>0</v>
      </c>
      <c r="O17" s="100">
        <v>45</v>
      </c>
      <c r="Q17">
        <f t="shared" si="0"/>
        <v>2.12</v>
      </c>
    </row>
    <row r="18" spans="1:17" ht="18.75" x14ac:dyDescent="0.25">
      <c r="A18" s="296"/>
      <c r="B18" s="330"/>
      <c r="C18" s="98" t="s">
        <v>148</v>
      </c>
      <c r="D18" s="99" t="s">
        <v>149</v>
      </c>
      <c r="E18" s="109">
        <v>25</v>
      </c>
      <c r="F18" s="109">
        <v>25</v>
      </c>
      <c r="G18" s="130"/>
      <c r="H18" s="167">
        <v>175</v>
      </c>
      <c r="I18" s="100">
        <v>175</v>
      </c>
      <c r="J18" s="100"/>
      <c r="K18" s="100">
        <v>12</v>
      </c>
      <c r="L18" s="100">
        <v>12</v>
      </c>
      <c r="M18" s="100"/>
      <c r="N18" s="100">
        <v>1</v>
      </c>
      <c r="O18" s="100">
        <v>155</v>
      </c>
      <c r="Q18">
        <f t="shared" si="0"/>
        <v>7</v>
      </c>
    </row>
    <row r="19" spans="1:17" ht="19.5" thickBot="1" x14ac:dyDescent="0.3">
      <c r="A19" s="338" t="s">
        <v>69</v>
      </c>
      <c r="B19" s="278"/>
      <c r="C19" s="278"/>
      <c r="D19" s="279"/>
      <c r="E19" s="22">
        <f>SUM(E13:E18)</f>
        <v>225</v>
      </c>
      <c r="F19" s="22">
        <f>SUM(F13:F18)</f>
        <v>200</v>
      </c>
      <c r="G19" s="22">
        <f t="shared" ref="G19:O19" si="1">SUM(G13:G18)</f>
        <v>25</v>
      </c>
      <c r="H19" s="22">
        <f t="shared" si="1"/>
        <v>1210</v>
      </c>
      <c r="I19" s="22">
        <f t="shared" si="1"/>
        <v>1157</v>
      </c>
      <c r="J19" s="22">
        <f t="shared" si="1"/>
        <v>53</v>
      </c>
      <c r="K19" s="22">
        <f t="shared" si="1"/>
        <v>100</v>
      </c>
      <c r="L19" s="22">
        <f t="shared" si="1"/>
        <v>91</v>
      </c>
      <c r="M19" s="22">
        <f t="shared" si="1"/>
        <v>9</v>
      </c>
      <c r="N19" s="22">
        <f t="shared" si="1"/>
        <v>9</v>
      </c>
      <c r="O19" s="22">
        <f t="shared" si="1"/>
        <v>1104</v>
      </c>
      <c r="Q19">
        <f t="shared" si="0"/>
        <v>5.3777777777777782</v>
      </c>
    </row>
    <row r="20" spans="1:17" ht="18.75" x14ac:dyDescent="0.25">
      <c r="A20" s="307">
        <v>2</v>
      </c>
      <c r="B20" s="339" t="s">
        <v>38</v>
      </c>
      <c r="C20" s="25" t="s">
        <v>142</v>
      </c>
      <c r="D20" s="26" t="s">
        <v>143</v>
      </c>
      <c r="E20" s="27">
        <v>25</v>
      </c>
      <c r="F20" s="27">
        <v>25</v>
      </c>
      <c r="G20" s="55"/>
      <c r="H20" s="100">
        <v>163</v>
      </c>
      <c r="I20" s="100">
        <v>163</v>
      </c>
      <c r="J20" s="100"/>
      <c r="K20" s="100">
        <v>6</v>
      </c>
      <c r="L20" s="100">
        <v>6</v>
      </c>
      <c r="M20" s="100"/>
      <c r="N20" s="100">
        <v>0</v>
      </c>
      <c r="O20" s="100">
        <v>163</v>
      </c>
      <c r="Q20">
        <f t="shared" si="0"/>
        <v>6.52</v>
      </c>
    </row>
    <row r="21" spans="1:17" ht="18.75" x14ac:dyDescent="0.25">
      <c r="A21" s="307"/>
      <c r="B21" s="340"/>
      <c r="C21" s="57" t="s">
        <v>39</v>
      </c>
      <c r="D21" s="58" t="s">
        <v>40</v>
      </c>
      <c r="E21" s="59">
        <v>25</v>
      </c>
      <c r="F21" s="59">
        <v>25</v>
      </c>
      <c r="G21" s="19"/>
      <c r="H21" s="100">
        <v>476</v>
      </c>
      <c r="I21" s="100">
        <v>476</v>
      </c>
      <c r="J21" s="100"/>
      <c r="K21" s="100">
        <v>27</v>
      </c>
      <c r="L21" s="100">
        <v>27</v>
      </c>
      <c r="M21" s="100"/>
      <c r="N21" s="100">
        <v>1</v>
      </c>
      <c r="O21" s="100">
        <v>476</v>
      </c>
      <c r="Q21">
        <f t="shared" si="0"/>
        <v>19.04</v>
      </c>
    </row>
    <row r="22" spans="1:17" ht="18.75" x14ac:dyDescent="0.25">
      <c r="A22" s="307"/>
      <c r="B22" s="340"/>
      <c r="C22" s="57" t="s">
        <v>41</v>
      </c>
      <c r="D22" s="58" t="s">
        <v>42</v>
      </c>
      <c r="E22" s="59">
        <v>150</v>
      </c>
      <c r="F22" s="59">
        <v>150</v>
      </c>
      <c r="G22" s="19"/>
      <c r="H22" s="100">
        <v>2857</v>
      </c>
      <c r="I22" s="100">
        <v>2857</v>
      </c>
      <c r="J22" s="100"/>
      <c r="K22" s="100">
        <v>140</v>
      </c>
      <c r="L22" s="100">
        <v>140</v>
      </c>
      <c r="M22" s="100"/>
      <c r="N22" s="100">
        <v>11</v>
      </c>
      <c r="O22" s="100">
        <v>2857</v>
      </c>
      <c r="Q22">
        <f t="shared" si="0"/>
        <v>19.046666666666667</v>
      </c>
    </row>
    <row r="23" spans="1:17" ht="18.75" x14ac:dyDescent="0.25">
      <c r="A23" s="307"/>
      <c r="B23" s="340"/>
      <c r="C23" s="16" t="s">
        <v>140</v>
      </c>
      <c r="D23" s="17" t="s">
        <v>141</v>
      </c>
      <c r="E23" s="18">
        <v>25</v>
      </c>
      <c r="F23" s="18">
        <v>25</v>
      </c>
      <c r="G23" s="19"/>
      <c r="H23" s="100">
        <v>178</v>
      </c>
      <c r="I23" s="100">
        <v>178</v>
      </c>
      <c r="J23" s="100"/>
      <c r="K23" s="100">
        <v>25</v>
      </c>
      <c r="L23" s="100">
        <v>25</v>
      </c>
      <c r="M23" s="100"/>
      <c r="N23" s="100">
        <v>0</v>
      </c>
      <c r="O23" s="100">
        <v>178</v>
      </c>
      <c r="Q23">
        <f t="shared" si="0"/>
        <v>7.12</v>
      </c>
    </row>
    <row r="24" spans="1:17" ht="37.5" x14ac:dyDescent="0.25">
      <c r="A24" s="307"/>
      <c r="B24" s="340"/>
      <c r="C24" s="16" t="s">
        <v>107</v>
      </c>
      <c r="D24" s="17" t="s">
        <v>75</v>
      </c>
      <c r="E24" s="18">
        <v>25</v>
      </c>
      <c r="F24" s="18">
        <v>25</v>
      </c>
      <c r="G24" s="19"/>
      <c r="H24" s="100">
        <v>285</v>
      </c>
      <c r="I24" s="100">
        <v>285</v>
      </c>
      <c r="J24" s="100"/>
      <c r="K24" s="100">
        <v>16</v>
      </c>
      <c r="L24" s="100">
        <v>16</v>
      </c>
      <c r="M24" s="100"/>
      <c r="N24" s="100">
        <v>1</v>
      </c>
      <c r="O24" s="100">
        <v>285</v>
      </c>
      <c r="Q24">
        <f t="shared" si="0"/>
        <v>11.4</v>
      </c>
    </row>
    <row r="25" spans="1:17" ht="18.75" x14ac:dyDescent="0.25">
      <c r="A25" s="307"/>
      <c r="B25" s="340"/>
      <c r="C25" s="16" t="s">
        <v>96</v>
      </c>
      <c r="D25" s="17" t="s">
        <v>97</v>
      </c>
      <c r="E25" s="18">
        <v>25</v>
      </c>
      <c r="F25" s="18">
        <v>25</v>
      </c>
      <c r="G25" s="19"/>
      <c r="H25" s="100">
        <v>193</v>
      </c>
      <c r="I25" s="100">
        <v>193</v>
      </c>
      <c r="J25" s="100"/>
      <c r="K25" s="100">
        <v>11</v>
      </c>
      <c r="L25" s="100">
        <v>11</v>
      </c>
      <c r="M25" s="100"/>
      <c r="N25" s="100">
        <v>0</v>
      </c>
      <c r="O25" s="100">
        <v>193</v>
      </c>
      <c r="Q25">
        <f t="shared" si="0"/>
        <v>7.72</v>
      </c>
    </row>
    <row r="26" spans="1:17" ht="37.5" x14ac:dyDescent="0.25">
      <c r="A26" s="307"/>
      <c r="B26" s="351"/>
      <c r="C26" s="16" t="s">
        <v>43</v>
      </c>
      <c r="D26" s="17" t="s">
        <v>44</v>
      </c>
      <c r="E26" s="18">
        <v>25</v>
      </c>
      <c r="F26" s="18">
        <v>25</v>
      </c>
      <c r="G26" s="19"/>
      <c r="H26" s="100">
        <v>139</v>
      </c>
      <c r="I26" s="100">
        <v>139</v>
      </c>
      <c r="J26" s="100"/>
      <c r="K26" s="100">
        <v>14</v>
      </c>
      <c r="L26" s="100">
        <v>14</v>
      </c>
      <c r="M26" s="100"/>
      <c r="N26" s="100">
        <v>1</v>
      </c>
      <c r="O26" s="100">
        <v>139</v>
      </c>
      <c r="Q26">
        <f t="shared" si="0"/>
        <v>5.56</v>
      </c>
    </row>
    <row r="27" spans="1:17" ht="19.5" thickBot="1" x14ac:dyDescent="0.3">
      <c r="A27" s="286" t="s">
        <v>69</v>
      </c>
      <c r="B27" s="287"/>
      <c r="C27" s="287"/>
      <c r="D27" s="287"/>
      <c r="E27" s="22">
        <f>SUM(E20:E26)</f>
        <v>300</v>
      </c>
      <c r="F27" s="22">
        <f t="shared" ref="F27:O27" si="2">SUM(F20:F26)</f>
        <v>300</v>
      </c>
      <c r="G27" s="22">
        <f t="shared" si="2"/>
        <v>0</v>
      </c>
      <c r="H27" s="22">
        <f t="shared" si="2"/>
        <v>4291</v>
      </c>
      <c r="I27" s="22">
        <f t="shared" si="2"/>
        <v>4291</v>
      </c>
      <c r="J27" s="22">
        <f t="shared" si="2"/>
        <v>0</v>
      </c>
      <c r="K27" s="22">
        <f t="shared" si="2"/>
        <v>239</v>
      </c>
      <c r="L27" s="22">
        <f t="shared" si="2"/>
        <v>239</v>
      </c>
      <c r="M27" s="22">
        <f t="shared" si="2"/>
        <v>0</v>
      </c>
      <c r="N27" s="22">
        <f t="shared" si="2"/>
        <v>14</v>
      </c>
      <c r="O27" s="22">
        <f t="shared" si="2"/>
        <v>4291</v>
      </c>
      <c r="Q27">
        <f t="shared" si="0"/>
        <v>14.303333333333333</v>
      </c>
    </row>
    <row r="28" spans="1:17" ht="37.5" x14ac:dyDescent="0.25">
      <c r="A28" s="280">
        <v>3</v>
      </c>
      <c r="B28" s="283" t="s">
        <v>35</v>
      </c>
      <c r="C28" s="63" t="s">
        <v>108</v>
      </c>
      <c r="D28" s="64" t="s">
        <v>109</v>
      </c>
      <c r="E28" s="65">
        <v>25</v>
      </c>
      <c r="F28" s="65">
        <v>25</v>
      </c>
      <c r="G28" s="66"/>
      <c r="H28" s="169">
        <v>136</v>
      </c>
      <c r="I28" s="18">
        <v>136</v>
      </c>
      <c r="J28" s="18">
        <v>0</v>
      </c>
      <c r="K28" s="18">
        <v>3</v>
      </c>
      <c r="L28" s="18">
        <v>3</v>
      </c>
      <c r="M28" s="18">
        <v>0</v>
      </c>
      <c r="N28" s="18">
        <v>3</v>
      </c>
      <c r="O28" s="18">
        <v>136</v>
      </c>
      <c r="Q28">
        <f t="shared" si="0"/>
        <v>5.44</v>
      </c>
    </row>
    <row r="29" spans="1:17" ht="18.75" x14ac:dyDescent="0.25">
      <c r="A29" s="281"/>
      <c r="B29" s="284"/>
      <c r="C29" s="16" t="s">
        <v>148</v>
      </c>
      <c r="D29" s="17" t="s">
        <v>149</v>
      </c>
      <c r="E29" s="20">
        <v>50</v>
      </c>
      <c r="F29" s="20">
        <v>50</v>
      </c>
      <c r="G29" s="24"/>
      <c r="H29" s="169">
        <v>225</v>
      </c>
      <c r="I29" s="18">
        <v>225</v>
      </c>
      <c r="J29" s="18">
        <v>0</v>
      </c>
      <c r="K29" s="18">
        <v>13</v>
      </c>
      <c r="L29" s="18">
        <v>13</v>
      </c>
      <c r="M29" s="18">
        <v>0</v>
      </c>
      <c r="N29" s="18">
        <v>5</v>
      </c>
      <c r="O29" s="18">
        <v>225</v>
      </c>
      <c r="Q29">
        <f t="shared" si="0"/>
        <v>4.5</v>
      </c>
    </row>
    <row r="30" spans="1:17" ht="18.75" x14ac:dyDescent="0.25">
      <c r="A30" s="281"/>
      <c r="B30" s="284"/>
      <c r="C30" s="57" t="s">
        <v>23</v>
      </c>
      <c r="D30" s="58" t="s">
        <v>24</v>
      </c>
      <c r="E30" s="59">
        <v>50</v>
      </c>
      <c r="F30" s="59">
        <v>50</v>
      </c>
      <c r="G30" s="60"/>
      <c r="H30" s="169">
        <v>410</v>
      </c>
      <c r="I30" s="18">
        <v>410</v>
      </c>
      <c r="J30" s="18">
        <v>0</v>
      </c>
      <c r="K30" s="18">
        <v>53</v>
      </c>
      <c r="L30" s="18">
        <v>53</v>
      </c>
      <c r="M30" s="18">
        <v>0</v>
      </c>
      <c r="N30" s="18">
        <v>11</v>
      </c>
      <c r="O30" s="18">
        <v>410</v>
      </c>
      <c r="Q30">
        <f t="shared" si="0"/>
        <v>8.1999999999999993</v>
      </c>
    </row>
    <row r="31" spans="1:17" ht="18.75" x14ac:dyDescent="0.25">
      <c r="A31" s="281"/>
      <c r="B31" s="284"/>
      <c r="C31" s="57" t="s">
        <v>36</v>
      </c>
      <c r="D31" s="58" t="s">
        <v>37</v>
      </c>
      <c r="E31" s="59">
        <v>50</v>
      </c>
      <c r="F31" s="59">
        <v>50</v>
      </c>
      <c r="G31" s="60"/>
      <c r="H31" s="169">
        <v>373</v>
      </c>
      <c r="I31" s="18">
        <v>373</v>
      </c>
      <c r="J31" s="18">
        <v>0</v>
      </c>
      <c r="K31" s="18">
        <v>51</v>
      </c>
      <c r="L31" s="18">
        <v>51</v>
      </c>
      <c r="M31" s="18">
        <v>0</v>
      </c>
      <c r="N31" s="18">
        <v>7</v>
      </c>
      <c r="O31" s="18">
        <v>373</v>
      </c>
      <c r="Q31">
        <f t="shared" si="0"/>
        <v>7.46</v>
      </c>
    </row>
    <row r="32" spans="1:17" ht="18.75" x14ac:dyDescent="0.25">
      <c r="A32" s="282"/>
      <c r="B32" s="285"/>
      <c r="C32" s="67" t="s">
        <v>146</v>
      </c>
      <c r="D32" s="68" t="s">
        <v>160</v>
      </c>
      <c r="E32" s="69">
        <v>25</v>
      </c>
      <c r="F32" s="69">
        <v>25</v>
      </c>
      <c r="G32" s="70"/>
      <c r="H32" s="169">
        <v>327</v>
      </c>
      <c r="I32" s="18">
        <v>327</v>
      </c>
      <c r="J32" s="18">
        <v>0</v>
      </c>
      <c r="K32" s="18">
        <v>7</v>
      </c>
      <c r="L32" s="18">
        <v>7</v>
      </c>
      <c r="M32" s="18">
        <v>0</v>
      </c>
      <c r="N32" s="18">
        <v>9</v>
      </c>
      <c r="O32" s="18">
        <v>327</v>
      </c>
      <c r="Q32">
        <f t="shared" si="0"/>
        <v>13.08</v>
      </c>
    </row>
    <row r="33" spans="1:17" ht="19.5" thickBot="1" x14ac:dyDescent="0.3">
      <c r="A33" s="286" t="s">
        <v>69</v>
      </c>
      <c r="B33" s="287"/>
      <c r="C33" s="287"/>
      <c r="D33" s="287"/>
      <c r="E33" s="22">
        <f>SUM(E28:E32)</f>
        <v>200</v>
      </c>
      <c r="F33" s="22">
        <f>SUM(F28:F32)</f>
        <v>200</v>
      </c>
      <c r="G33" s="22">
        <f t="shared" ref="G33:O33" si="3">SUM(G28:G32)</f>
        <v>0</v>
      </c>
      <c r="H33" s="22">
        <f t="shared" si="3"/>
        <v>1471</v>
      </c>
      <c r="I33" s="22">
        <f t="shared" si="3"/>
        <v>1471</v>
      </c>
      <c r="J33" s="22">
        <f t="shared" si="3"/>
        <v>0</v>
      </c>
      <c r="K33" s="22">
        <f t="shared" si="3"/>
        <v>127</v>
      </c>
      <c r="L33" s="22">
        <f t="shared" si="3"/>
        <v>127</v>
      </c>
      <c r="M33" s="22">
        <f t="shared" si="3"/>
        <v>0</v>
      </c>
      <c r="N33" s="22">
        <f t="shared" si="3"/>
        <v>35</v>
      </c>
      <c r="O33" s="22">
        <f t="shared" si="3"/>
        <v>1471</v>
      </c>
      <c r="Q33">
        <f t="shared" si="0"/>
        <v>7.3550000000000004</v>
      </c>
    </row>
    <row r="34" spans="1:17" ht="37.5" x14ac:dyDescent="0.25">
      <c r="A34" s="280">
        <v>4</v>
      </c>
      <c r="B34" s="283" t="s">
        <v>163</v>
      </c>
      <c r="C34" s="57" t="s">
        <v>176</v>
      </c>
      <c r="D34" s="58" t="s">
        <v>177</v>
      </c>
      <c r="E34" s="59">
        <v>25</v>
      </c>
      <c r="F34" s="59">
        <v>25</v>
      </c>
      <c r="G34" s="61"/>
      <c r="H34" s="100">
        <v>102</v>
      </c>
      <c r="I34" s="100">
        <v>102</v>
      </c>
      <c r="J34" s="100">
        <v>0</v>
      </c>
      <c r="K34" s="100">
        <v>20</v>
      </c>
      <c r="L34" s="100">
        <v>20</v>
      </c>
      <c r="M34" s="100">
        <v>0</v>
      </c>
      <c r="N34" s="100">
        <v>0</v>
      </c>
      <c r="O34" s="100">
        <v>95</v>
      </c>
      <c r="Q34">
        <f t="shared" si="0"/>
        <v>4.08</v>
      </c>
    </row>
    <row r="35" spans="1:17" ht="37.5" x14ac:dyDescent="0.25">
      <c r="A35" s="281"/>
      <c r="B35" s="284"/>
      <c r="C35" s="16" t="s">
        <v>229</v>
      </c>
      <c r="D35" s="58" t="s">
        <v>230</v>
      </c>
      <c r="E35" s="59">
        <v>50</v>
      </c>
      <c r="F35" s="59">
        <v>50</v>
      </c>
      <c r="G35" s="71"/>
      <c r="H35" s="100">
        <v>89</v>
      </c>
      <c r="I35" s="100">
        <v>89</v>
      </c>
      <c r="J35" s="100">
        <v>0</v>
      </c>
      <c r="K35" s="100">
        <v>10</v>
      </c>
      <c r="L35" s="100">
        <v>10</v>
      </c>
      <c r="M35" s="100">
        <v>0</v>
      </c>
      <c r="N35" s="100">
        <v>1</v>
      </c>
      <c r="O35" s="100">
        <v>71</v>
      </c>
      <c r="Q35">
        <f t="shared" si="0"/>
        <v>1.78</v>
      </c>
    </row>
    <row r="36" spans="1:17" ht="37.5" x14ac:dyDescent="0.25">
      <c r="A36" s="281"/>
      <c r="B36" s="284"/>
      <c r="C36" s="57" t="s">
        <v>27</v>
      </c>
      <c r="D36" s="58" t="s">
        <v>98</v>
      </c>
      <c r="E36" s="59">
        <v>25</v>
      </c>
      <c r="F36" s="59">
        <v>25</v>
      </c>
      <c r="G36" s="71"/>
      <c r="H36" s="100">
        <v>57</v>
      </c>
      <c r="I36" s="100">
        <v>57</v>
      </c>
      <c r="J36" s="100">
        <v>0</v>
      </c>
      <c r="K36" s="100">
        <v>9</v>
      </c>
      <c r="L36" s="100">
        <v>9</v>
      </c>
      <c r="M36" s="100">
        <v>0</v>
      </c>
      <c r="N36" s="100">
        <v>1</v>
      </c>
      <c r="O36" s="100">
        <v>43</v>
      </c>
      <c r="Q36">
        <f t="shared" si="0"/>
        <v>2.2799999999999998</v>
      </c>
    </row>
    <row r="37" spans="1:17" ht="18.75" x14ac:dyDescent="0.25">
      <c r="A37" s="281"/>
      <c r="B37" s="284"/>
      <c r="C37" s="57" t="s">
        <v>174</v>
      </c>
      <c r="D37" s="58" t="s">
        <v>175</v>
      </c>
      <c r="E37" s="59">
        <v>25</v>
      </c>
      <c r="F37" s="59">
        <v>25</v>
      </c>
      <c r="G37" s="72"/>
      <c r="H37" s="100">
        <v>33</v>
      </c>
      <c r="I37" s="100">
        <v>33</v>
      </c>
      <c r="J37" s="100">
        <v>0</v>
      </c>
      <c r="K37" s="100">
        <v>7</v>
      </c>
      <c r="L37" s="100">
        <v>7</v>
      </c>
      <c r="M37" s="100">
        <v>0</v>
      </c>
      <c r="N37" s="100">
        <v>2</v>
      </c>
      <c r="O37" s="100">
        <v>27</v>
      </c>
      <c r="Q37">
        <f t="shared" si="0"/>
        <v>1.32</v>
      </c>
    </row>
    <row r="38" spans="1:17" ht="18.75" x14ac:dyDescent="0.25">
      <c r="A38" s="281"/>
      <c r="B38" s="284"/>
      <c r="C38" s="57" t="s">
        <v>233</v>
      </c>
      <c r="D38" s="58" t="s">
        <v>255</v>
      </c>
      <c r="E38" s="59">
        <v>25</v>
      </c>
      <c r="F38" s="59">
        <v>25</v>
      </c>
      <c r="G38" s="72"/>
      <c r="H38" s="100">
        <v>121</v>
      </c>
      <c r="I38" s="100">
        <v>121</v>
      </c>
      <c r="J38" s="100">
        <v>0</v>
      </c>
      <c r="K38" s="100">
        <v>17</v>
      </c>
      <c r="L38" s="100">
        <v>17</v>
      </c>
      <c r="M38" s="100">
        <v>0</v>
      </c>
      <c r="N38" s="100">
        <v>3</v>
      </c>
      <c r="O38" s="100">
        <v>105</v>
      </c>
      <c r="Q38">
        <f t="shared" si="0"/>
        <v>4.84</v>
      </c>
    </row>
    <row r="39" spans="1:17" ht="18.75" x14ac:dyDescent="0.25">
      <c r="A39" s="281"/>
      <c r="B39" s="284"/>
      <c r="C39" s="57" t="s">
        <v>112</v>
      </c>
      <c r="D39" s="58" t="s">
        <v>82</v>
      </c>
      <c r="E39" s="59">
        <v>50</v>
      </c>
      <c r="F39" s="59">
        <v>50</v>
      </c>
      <c r="G39" s="72"/>
      <c r="H39" s="100">
        <v>95</v>
      </c>
      <c r="I39" s="100">
        <v>95</v>
      </c>
      <c r="J39" s="100">
        <v>0</v>
      </c>
      <c r="K39" s="100">
        <v>19</v>
      </c>
      <c r="L39" s="100">
        <v>19</v>
      </c>
      <c r="M39" s="100">
        <v>0</v>
      </c>
      <c r="N39" s="100">
        <v>2</v>
      </c>
      <c r="O39" s="100">
        <v>83</v>
      </c>
      <c r="Q39">
        <f t="shared" si="0"/>
        <v>1.9</v>
      </c>
    </row>
    <row r="40" spans="1:17" ht="18.75" x14ac:dyDescent="0.25">
      <c r="A40" s="281"/>
      <c r="B40" s="284"/>
      <c r="C40" s="67" t="s">
        <v>239</v>
      </c>
      <c r="D40" s="68" t="s">
        <v>169</v>
      </c>
      <c r="E40" s="69">
        <v>25</v>
      </c>
      <c r="F40" s="69">
        <v>25</v>
      </c>
      <c r="G40" s="73"/>
      <c r="H40" s="100">
        <v>43</v>
      </c>
      <c r="I40" s="100">
        <v>43</v>
      </c>
      <c r="J40" s="100">
        <v>0</v>
      </c>
      <c r="K40" s="100">
        <v>8</v>
      </c>
      <c r="L40" s="100">
        <v>8</v>
      </c>
      <c r="M40" s="100">
        <v>0</v>
      </c>
      <c r="N40" s="100">
        <v>1</v>
      </c>
      <c r="O40" s="100">
        <v>35</v>
      </c>
      <c r="Q40">
        <f t="shared" si="0"/>
        <v>1.72</v>
      </c>
    </row>
    <row r="41" spans="1:17" ht="18.75" x14ac:dyDescent="0.25">
      <c r="A41" s="281"/>
      <c r="B41" s="284"/>
      <c r="C41" s="25" t="s">
        <v>171</v>
      </c>
      <c r="D41" s="26" t="s">
        <v>170</v>
      </c>
      <c r="E41" s="27">
        <v>50</v>
      </c>
      <c r="F41" s="27">
        <v>50</v>
      </c>
      <c r="G41" s="56"/>
      <c r="H41" s="100">
        <v>257</v>
      </c>
      <c r="I41" s="100">
        <v>257</v>
      </c>
      <c r="J41" s="100">
        <v>0</v>
      </c>
      <c r="K41" s="100">
        <v>58</v>
      </c>
      <c r="L41" s="100">
        <v>58</v>
      </c>
      <c r="M41" s="100">
        <v>0</v>
      </c>
      <c r="N41" s="100">
        <v>7</v>
      </c>
      <c r="O41" s="100">
        <v>237</v>
      </c>
      <c r="Q41">
        <f t="shared" si="0"/>
        <v>5.14</v>
      </c>
    </row>
    <row r="42" spans="1:17" ht="18.75" x14ac:dyDescent="0.25">
      <c r="A42" s="281"/>
      <c r="B42" s="284"/>
      <c r="C42" s="25" t="s">
        <v>172</v>
      </c>
      <c r="D42" s="26" t="s">
        <v>173</v>
      </c>
      <c r="E42" s="27">
        <v>25</v>
      </c>
      <c r="F42" s="27">
        <v>25</v>
      </c>
      <c r="G42" s="56"/>
      <c r="H42" s="100">
        <v>141</v>
      </c>
      <c r="I42" s="100">
        <v>141</v>
      </c>
      <c r="J42" s="100">
        <v>0</v>
      </c>
      <c r="K42" s="100">
        <v>25</v>
      </c>
      <c r="L42" s="100">
        <v>25</v>
      </c>
      <c r="M42" s="100">
        <v>0</v>
      </c>
      <c r="N42" s="100">
        <v>0</v>
      </c>
      <c r="O42" s="100">
        <v>132</v>
      </c>
      <c r="Q42">
        <f t="shared" si="0"/>
        <v>5.64</v>
      </c>
    </row>
    <row r="43" spans="1:17" ht="18.75" x14ac:dyDescent="0.25">
      <c r="A43" s="282"/>
      <c r="B43" s="285"/>
      <c r="C43" s="67" t="s">
        <v>28</v>
      </c>
      <c r="D43" s="68" t="s">
        <v>29</v>
      </c>
      <c r="E43" s="69">
        <v>50</v>
      </c>
      <c r="F43" s="69">
        <v>50</v>
      </c>
      <c r="G43" s="73"/>
      <c r="H43" s="100">
        <v>572</v>
      </c>
      <c r="I43" s="100">
        <v>572</v>
      </c>
      <c r="J43" s="100">
        <v>0</v>
      </c>
      <c r="K43" s="100">
        <v>76</v>
      </c>
      <c r="L43" s="100">
        <v>76</v>
      </c>
      <c r="M43" s="100">
        <v>0</v>
      </c>
      <c r="N43" s="100">
        <v>14</v>
      </c>
      <c r="O43" s="100">
        <v>550</v>
      </c>
      <c r="Q43">
        <f t="shared" si="0"/>
        <v>11.44</v>
      </c>
    </row>
    <row r="44" spans="1:17" ht="19.5" thickBot="1" x14ac:dyDescent="0.3">
      <c r="A44" s="277" t="s">
        <v>69</v>
      </c>
      <c r="B44" s="278"/>
      <c r="C44" s="278"/>
      <c r="D44" s="279"/>
      <c r="E44" s="22">
        <f>SUM(E34:E43)</f>
        <v>350</v>
      </c>
      <c r="F44" s="22">
        <f t="shared" ref="F44:O44" si="4">SUM(F34:F43)</f>
        <v>350</v>
      </c>
      <c r="G44" s="22">
        <f t="shared" si="4"/>
        <v>0</v>
      </c>
      <c r="H44" s="22">
        <f t="shared" si="4"/>
        <v>1510</v>
      </c>
      <c r="I44" s="22">
        <f t="shared" si="4"/>
        <v>1510</v>
      </c>
      <c r="J44" s="22">
        <f t="shared" si="4"/>
        <v>0</v>
      </c>
      <c r="K44" s="22">
        <f t="shared" si="4"/>
        <v>249</v>
      </c>
      <c r="L44" s="22">
        <f t="shared" si="4"/>
        <v>249</v>
      </c>
      <c r="M44" s="22">
        <f t="shared" si="4"/>
        <v>0</v>
      </c>
      <c r="N44" s="22">
        <f t="shared" si="4"/>
        <v>31</v>
      </c>
      <c r="O44" s="22">
        <f t="shared" si="4"/>
        <v>1378</v>
      </c>
      <c r="Q44">
        <f t="shared" si="0"/>
        <v>4.3142857142857141</v>
      </c>
    </row>
    <row r="45" spans="1:17" ht="18.75" x14ac:dyDescent="0.25">
      <c r="A45" s="280">
        <v>5</v>
      </c>
      <c r="B45" s="283" t="s">
        <v>45</v>
      </c>
      <c r="C45" s="12" t="s">
        <v>256</v>
      </c>
      <c r="D45" s="13" t="s">
        <v>257</v>
      </c>
      <c r="E45" s="14">
        <v>25</v>
      </c>
      <c r="F45" s="14">
        <v>25</v>
      </c>
      <c r="G45" s="15"/>
      <c r="H45" s="169">
        <v>38</v>
      </c>
      <c r="I45" s="18">
        <v>38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28</v>
      </c>
      <c r="Q45">
        <f t="shared" si="0"/>
        <v>1.52</v>
      </c>
    </row>
    <row r="46" spans="1:17" ht="37.5" x14ac:dyDescent="0.25">
      <c r="A46" s="281"/>
      <c r="B46" s="284"/>
      <c r="C46" s="28" t="s">
        <v>258</v>
      </c>
      <c r="D46" s="29" t="s">
        <v>259</v>
      </c>
      <c r="E46" s="20">
        <v>25</v>
      </c>
      <c r="F46" s="20">
        <v>25</v>
      </c>
      <c r="G46" s="24"/>
      <c r="H46" s="169">
        <v>24</v>
      </c>
      <c r="I46" s="18">
        <v>24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19</v>
      </c>
      <c r="Q46">
        <f t="shared" si="0"/>
        <v>0.96</v>
      </c>
    </row>
    <row r="47" spans="1:17" ht="18.75" x14ac:dyDescent="0.25">
      <c r="A47" s="281"/>
      <c r="B47" s="284"/>
      <c r="C47" s="28" t="s">
        <v>21</v>
      </c>
      <c r="D47" s="29" t="s">
        <v>22</v>
      </c>
      <c r="E47" s="20">
        <v>25</v>
      </c>
      <c r="F47" s="20">
        <v>25</v>
      </c>
      <c r="G47" s="24"/>
      <c r="H47" s="169">
        <v>189</v>
      </c>
      <c r="I47" s="18">
        <v>189</v>
      </c>
      <c r="J47" s="18">
        <v>0</v>
      </c>
      <c r="K47" s="18">
        <v>15</v>
      </c>
      <c r="L47" s="18">
        <v>15</v>
      </c>
      <c r="M47" s="18">
        <v>0</v>
      </c>
      <c r="N47" s="18">
        <v>2</v>
      </c>
      <c r="O47" s="18">
        <v>178</v>
      </c>
      <c r="Q47">
        <f t="shared" si="0"/>
        <v>7.56</v>
      </c>
    </row>
    <row r="48" spans="1:17" ht="18.75" x14ac:dyDescent="0.25">
      <c r="A48" s="281"/>
      <c r="B48" s="284"/>
      <c r="C48" s="74" t="s">
        <v>144</v>
      </c>
      <c r="D48" s="75" t="s">
        <v>145</v>
      </c>
      <c r="E48" s="76">
        <v>25</v>
      </c>
      <c r="F48" s="76">
        <v>25</v>
      </c>
      <c r="G48" s="77"/>
      <c r="H48" s="169">
        <v>170</v>
      </c>
      <c r="I48" s="18">
        <v>170</v>
      </c>
      <c r="J48" s="18">
        <v>0</v>
      </c>
      <c r="K48" s="18">
        <v>12</v>
      </c>
      <c r="L48" s="18">
        <v>12</v>
      </c>
      <c r="M48" s="18">
        <v>0</v>
      </c>
      <c r="N48" s="18">
        <v>0</v>
      </c>
      <c r="O48" s="18">
        <v>153</v>
      </c>
      <c r="Q48">
        <f t="shared" si="0"/>
        <v>6.8</v>
      </c>
    </row>
    <row r="49" spans="1:17" ht="18.75" x14ac:dyDescent="0.25">
      <c r="A49" s="281"/>
      <c r="B49" s="284"/>
      <c r="C49" s="57" t="s">
        <v>146</v>
      </c>
      <c r="D49" s="58" t="s">
        <v>157</v>
      </c>
      <c r="E49" s="59">
        <v>25</v>
      </c>
      <c r="F49" s="59">
        <v>25</v>
      </c>
      <c r="G49" s="60"/>
      <c r="H49" s="169">
        <v>350</v>
      </c>
      <c r="I49" s="18">
        <v>350</v>
      </c>
      <c r="J49" s="18">
        <v>0</v>
      </c>
      <c r="K49" s="18">
        <v>12</v>
      </c>
      <c r="L49" s="18">
        <v>12</v>
      </c>
      <c r="M49" s="18">
        <v>0</v>
      </c>
      <c r="N49" s="18">
        <v>2</v>
      </c>
      <c r="O49" s="18">
        <v>337</v>
      </c>
      <c r="Q49">
        <f t="shared" si="0"/>
        <v>14</v>
      </c>
    </row>
    <row r="50" spans="1:17" ht="18.75" x14ac:dyDescent="0.25">
      <c r="A50" s="281"/>
      <c r="B50" s="284"/>
      <c r="C50" s="57" t="s">
        <v>110</v>
      </c>
      <c r="D50" s="58" t="s">
        <v>111</v>
      </c>
      <c r="E50" s="59">
        <v>50</v>
      </c>
      <c r="F50" s="59">
        <v>50</v>
      </c>
      <c r="G50" s="60"/>
      <c r="H50" s="169">
        <v>311</v>
      </c>
      <c r="I50" s="18">
        <v>311</v>
      </c>
      <c r="J50" s="18">
        <v>0</v>
      </c>
      <c r="K50" s="18">
        <v>53</v>
      </c>
      <c r="L50" s="18">
        <v>53</v>
      </c>
      <c r="M50" s="18">
        <v>0</v>
      </c>
      <c r="N50" s="18">
        <v>8</v>
      </c>
      <c r="O50" s="18">
        <v>281</v>
      </c>
      <c r="Q50">
        <f t="shared" si="0"/>
        <v>6.22</v>
      </c>
    </row>
    <row r="51" spans="1:17" ht="37.5" x14ac:dyDescent="0.25">
      <c r="A51" s="281"/>
      <c r="B51" s="284"/>
      <c r="C51" s="16" t="s">
        <v>43</v>
      </c>
      <c r="D51" s="17" t="s">
        <v>44</v>
      </c>
      <c r="E51" s="18">
        <v>25</v>
      </c>
      <c r="F51" s="18">
        <v>25</v>
      </c>
      <c r="G51" s="19"/>
      <c r="H51" s="169">
        <v>144</v>
      </c>
      <c r="I51" s="18">
        <v>144</v>
      </c>
      <c r="J51" s="18">
        <v>0</v>
      </c>
      <c r="K51" s="18">
        <v>9</v>
      </c>
      <c r="L51" s="18">
        <v>9</v>
      </c>
      <c r="M51" s="18">
        <v>0</v>
      </c>
      <c r="N51" s="18">
        <v>3</v>
      </c>
      <c r="O51" s="18">
        <v>141</v>
      </c>
      <c r="Q51">
        <f t="shared" si="0"/>
        <v>5.76</v>
      </c>
    </row>
    <row r="52" spans="1:17" ht="18.75" x14ac:dyDescent="0.25">
      <c r="A52" s="281"/>
      <c r="B52" s="284"/>
      <c r="C52" s="57" t="s">
        <v>46</v>
      </c>
      <c r="D52" s="58" t="s">
        <v>47</v>
      </c>
      <c r="E52" s="59">
        <v>25</v>
      </c>
      <c r="F52" s="59">
        <v>25</v>
      </c>
      <c r="G52" s="60"/>
      <c r="H52" s="169">
        <v>350</v>
      </c>
      <c r="I52" s="18">
        <v>350</v>
      </c>
      <c r="J52" s="18">
        <v>0</v>
      </c>
      <c r="K52" s="18">
        <v>38</v>
      </c>
      <c r="L52" s="18">
        <v>38</v>
      </c>
      <c r="M52" s="18">
        <v>0</v>
      </c>
      <c r="N52" s="18">
        <v>5</v>
      </c>
      <c r="O52" s="18">
        <v>340</v>
      </c>
      <c r="Q52">
        <f t="shared" si="0"/>
        <v>14</v>
      </c>
    </row>
    <row r="53" spans="1:17" ht="18.75" x14ac:dyDescent="0.25">
      <c r="A53" s="281"/>
      <c r="B53" s="284"/>
      <c r="C53" s="57" t="s">
        <v>33</v>
      </c>
      <c r="D53" s="58" t="s">
        <v>34</v>
      </c>
      <c r="E53" s="59">
        <v>75</v>
      </c>
      <c r="F53" s="59">
        <v>75</v>
      </c>
      <c r="G53" s="70"/>
      <c r="H53" s="169">
        <v>301</v>
      </c>
      <c r="I53" s="18">
        <v>301</v>
      </c>
      <c r="J53" s="18">
        <v>0</v>
      </c>
      <c r="K53" s="18">
        <v>30</v>
      </c>
      <c r="L53" s="18">
        <v>30</v>
      </c>
      <c r="M53" s="18">
        <v>0</v>
      </c>
      <c r="N53" s="18">
        <v>9</v>
      </c>
      <c r="O53" s="18">
        <v>293</v>
      </c>
      <c r="Q53">
        <f t="shared" si="0"/>
        <v>4.0133333333333336</v>
      </c>
    </row>
    <row r="54" spans="1:17" ht="18.75" x14ac:dyDescent="0.25">
      <c r="A54" s="282"/>
      <c r="B54" s="285"/>
      <c r="C54" s="57" t="s">
        <v>202</v>
      </c>
      <c r="D54" s="58" t="s">
        <v>203</v>
      </c>
      <c r="E54" s="59">
        <v>25</v>
      </c>
      <c r="F54" s="59">
        <v>25</v>
      </c>
      <c r="G54" s="70"/>
      <c r="H54" s="169">
        <v>117</v>
      </c>
      <c r="I54" s="18">
        <v>117</v>
      </c>
      <c r="J54" s="18">
        <v>0</v>
      </c>
      <c r="K54" s="18">
        <v>16</v>
      </c>
      <c r="L54" s="18">
        <v>16</v>
      </c>
      <c r="M54" s="18">
        <v>0</v>
      </c>
      <c r="N54" s="18">
        <v>0</v>
      </c>
      <c r="O54" s="18">
        <v>117</v>
      </c>
      <c r="Q54">
        <f t="shared" si="0"/>
        <v>4.68</v>
      </c>
    </row>
    <row r="55" spans="1:17" ht="19.5" thickBot="1" x14ac:dyDescent="0.3">
      <c r="A55" s="286" t="s">
        <v>69</v>
      </c>
      <c r="B55" s="287"/>
      <c r="C55" s="287"/>
      <c r="D55" s="287"/>
      <c r="E55" s="22">
        <f>SUM(E45:E54)</f>
        <v>325</v>
      </c>
      <c r="F55" s="22">
        <f>SUM(F45:F54)</f>
        <v>325</v>
      </c>
      <c r="G55" s="22">
        <f t="shared" ref="G55:O55" si="5">SUM(G45:G54)</f>
        <v>0</v>
      </c>
      <c r="H55" s="22">
        <f t="shared" si="5"/>
        <v>1994</v>
      </c>
      <c r="I55" s="22">
        <f t="shared" si="5"/>
        <v>1994</v>
      </c>
      <c r="J55" s="22">
        <f t="shared" si="5"/>
        <v>0</v>
      </c>
      <c r="K55" s="22">
        <f t="shared" si="5"/>
        <v>185</v>
      </c>
      <c r="L55" s="22">
        <f t="shared" si="5"/>
        <v>185</v>
      </c>
      <c r="M55" s="22">
        <f t="shared" si="5"/>
        <v>0</v>
      </c>
      <c r="N55" s="22">
        <f t="shared" si="5"/>
        <v>29</v>
      </c>
      <c r="O55" s="22">
        <f t="shared" si="5"/>
        <v>1887</v>
      </c>
      <c r="Q55">
        <f t="shared" si="0"/>
        <v>6.1353846153846154</v>
      </c>
    </row>
    <row r="56" spans="1:17" ht="37.5" x14ac:dyDescent="0.25">
      <c r="A56" s="288">
        <v>6</v>
      </c>
      <c r="B56" s="290" t="s">
        <v>162</v>
      </c>
      <c r="C56" s="131" t="s">
        <v>27</v>
      </c>
      <c r="D56" s="103" t="s">
        <v>98</v>
      </c>
      <c r="E56" s="104">
        <v>25</v>
      </c>
      <c r="F56" s="104">
        <v>25</v>
      </c>
      <c r="G56" s="132"/>
      <c r="H56" s="167">
        <v>217</v>
      </c>
      <c r="I56" s="100">
        <v>217</v>
      </c>
      <c r="J56" s="100"/>
      <c r="K56" s="100">
        <v>18</v>
      </c>
      <c r="L56" s="100">
        <v>18</v>
      </c>
      <c r="M56" s="100"/>
      <c r="N56" s="100">
        <v>4</v>
      </c>
      <c r="O56" s="100">
        <v>209</v>
      </c>
      <c r="P56" s="133"/>
      <c r="Q56">
        <f t="shared" si="0"/>
        <v>8.68</v>
      </c>
    </row>
    <row r="57" spans="1:17" ht="18.75" x14ac:dyDescent="0.25">
      <c r="A57" s="289"/>
      <c r="B57" s="291"/>
      <c r="C57" s="131" t="s">
        <v>178</v>
      </c>
      <c r="D57" s="103" t="s">
        <v>179</v>
      </c>
      <c r="E57" s="104">
        <v>50</v>
      </c>
      <c r="F57" s="104">
        <v>50</v>
      </c>
      <c r="G57" s="134"/>
      <c r="H57" s="167">
        <v>141</v>
      </c>
      <c r="I57" s="100">
        <v>141</v>
      </c>
      <c r="J57" s="100"/>
      <c r="K57" s="100">
        <v>7</v>
      </c>
      <c r="L57" s="100">
        <v>7</v>
      </c>
      <c r="M57" s="100"/>
      <c r="N57" s="100">
        <v>2</v>
      </c>
      <c r="O57" s="100">
        <v>129</v>
      </c>
      <c r="P57" s="133"/>
      <c r="Q57">
        <f t="shared" si="0"/>
        <v>2.82</v>
      </c>
    </row>
    <row r="58" spans="1:17" ht="37.5" x14ac:dyDescent="0.25">
      <c r="A58" s="289"/>
      <c r="B58" s="291"/>
      <c r="C58" s="135" t="s">
        <v>221</v>
      </c>
      <c r="D58" s="99" t="s">
        <v>225</v>
      </c>
      <c r="E58" s="100">
        <v>25</v>
      </c>
      <c r="F58" s="100">
        <v>25</v>
      </c>
      <c r="G58" s="136"/>
      <c r="H58" s="167">
        <v>179</v>
      </c>
      <c r="I58" s="100">
        <v>179</v>
      </c>
      <c r="J58" s="100"/>
      <c r="K58" s="100">
        <v>6</v>
      </c>
      <c r="L58" s="100">
        <v>6</v>
      </c>
      <c r="M58" s="100"/>
      <c r="N58" s="100">
        <v>4</v>
      </c>
      <c r="O58" s="100">
        <v>173</v>
      </c>
      <c r="P58" s="133"/>
      <c r="Q58">
        <f t="shared" si="0"/>
        <v>7.16</v>
      </c>
    </row>
    <row r="59" spans="1:17" ht="18.75" x14ac:dyDescent="0.25">
      <c r="A59" s="289"/>
      <c r="B59" s="291"/>
      <c r="C59" s="135" t="s">
        <v>25</v>
      </c>
      <c r="D59" s="99" t="s">
        <v>26</v>
      </c>
      <c r="E59" s="100">
        <v>25</v>
      </c>
      <c r="F59" s="100">
        <v>25</v>
      </c>
      <c r="G59" s="137"/>
      <c r="H59" s="167">
        <v>299</v>
      </c>
      <c r="I59" s="100">
        <v>299</v>
      </c>
      <c r="J59" s="100"/>
      <c r="K59" s="100">
        <v>14</v>
      </c>
      <c r="L59" s="100">
        <v>14</v>
      </c>
      <c r="M59" s="100"/>
      <c r="N59" s="100">
        <v>4</v>
      </c>
      <c r="O59" s="100">
        <v>264</v>
      </c>
      <c r="P59" s="133"/>
      <c r="Q59">
        <f t="shared" si="0"/>
        <v>11.96</v>
      </c>
    </row>
    <row r="60" spans="1:17" ht="37.5" x14ac:dyDescent="0.25">
      <c r="A60" s="289"/>
      <c r="B60" s="291"/>
      <c r="C60" s="138" t="s">
        <v>182</v>
      </c>
      <c r="D60" s="108" t="s">
        <v>183</v>
      </c>
      <c r="E60" s="109">
        <v>50</v>
      </c>
      <c r="F60" s="109">
        <v>50</v>
      </c>
      <c r="G60" s="139"/>
      <c r="H60" s="167">
        <v>200</v>
      </c>
      <c r="I60" s="100">
        <v>200</v>
      </c>
      <c r="J60" s="100"/>
      <c r="K60" s="100">
        <v>19</v>
      </c>
      <c r="L60" s="100">
        <v>19</v>
      </c>
      <c r="M60" s="100"/>
      <c r="N60" s="100">
        <v>5</v>
      </c>
      <c r="O60" s="100">
        <v>192</v>
      </c>
      <c r="P60" s="133"/>
      <c r="Q60">
        <f t="shared" si="0"/>
        <v>4</v>
      </c>
    </row>
    <row r="61" spans="1:17" ht="18.75" x14ac:dyDescent="0.25">
      <c r="A61" s="289"/>
      <c r="B61" s="291"/>
      <c r="C61" s="140" t="s">
        <v>180</v>
      </c>
      <c r="D61" s="141" t="s">
        <v>181</v>
      </c>
      <c r="E61" s="142">
        <v>25</v>
      </c>
      <c r="F61" s="142">
        <v>25</v>
      </c>
      <c r="G61" s="137"/>
      <c r="H61" s="167">
        <v>117</v>
      </c>
      <c r="I61" s="100">
        <v>117</v>
      </c>
      <c r="J61" s="100"/>
      <c r="K61" s="100">
        <v>18</v>
      </c>
      <c r="L61" s="100">
        <v>18</v>
      </c>
      <c r="M61" s="100"/>
      <c r="N61" s="100">
        <v>5</v>
      </c>
      <c r="O61" s="100">
        <v>112</v>
      </c>
      <c r="P61" s="133"/>
      <c r="Q61">
        <f t="shared" si="0"/>
        <v>4.68</v>
      </c>
    </row>
    <row r="62" spans="1:17" ht="18.75" x14ac:dyDescent="0.25">
      <c r="A62" s="289"/>
      <c r="B62" s="291"/>
      <c r="C62" s="143" t="s">
        <v>186</v>
      </c>
      <c r="D62" s="144" t="s">
        <v>187</v>
      </c>
      <c r="E62" s="145">
        <v>25</v>
      </c>
      <c r="F62" s="145">
        <v>25</v>
      </c>
      <c r="G62" s="146"/>
      <c r="H62" s="167">
        <v>86</v>
      </c>
      <c r="I62" s="100">
        <v>86</v>
      </c>
      <c r="J62" s="100"/>
      <c r="K62" s="100">
        <v>5</v>
      </c>
      <c r="L62" s="100">
        <v>5</v>
      </c>
      <c r="M62" s="100"/>
      <c r="N62" s="100">
        <v>1</v>
      </c>
      <c r="O62" s="100">
        <v>77</v>
      </c>
      <c r="P62" s="133"/>
      <c r="Q62">
        <f t="shared" si="0"/>
        <v>3.44</v>
      </c>
    </row>
    <row r="63" spans="1:17" ht="18.75" x14ac:dyDescent="0.25">
      <c r="A63" s="289"/>
      <c r="B63" s="291"/>
      <c r="C63" s="147" t="s">
        <v>23</v>
      </c>
      <c r="D63" s="141" t="s">
        <v>24</v>
      </c>
      <c r="E63" s="142">
        <v>25</v>
      </c>
      <c r="F63" s="142">
        <v>25</v>
      </c>
      <c r="G63" s="148"/>
      <c r="H63" s="167">
        <v>216</v>
      </c>
      <c r="I63" s="100">
        <v>216</v>
      </c>
      <c r="J63" s="100"/>
      <c r="K63" s="100">
        <v>21</v>
      </c>
      <c r="L63" s="100">
        <v>21</v>
      </c>
      <c r="M63" s="100"/>
      <c r="N63" s="100">
        <v>4</v>
      </c>
      <c r="O63" s="100">
        <v>205</v>
      </c>
      <c r="P63" s="133"/>
      <c r="Q63">
        <f t="shared" si="0"/>
        <v>8.64</v>
      </c>
    </row>
    <row r="64" spans="1:17" ht="18.75" x14ac:dyDescent="0.25">
      <c r="A64" s="289"/>
      <c r="B64" s="291"/>
      <c r="C64" s="147" t="s">
        <v>184</v>
      </c>
      <c r="D64" s="141" t="s">
        <v>185</v>
      </c>
      <c r="E64" s="142">
        <v>50</v>
      </c>
      <c r="F64" s="142">
        <v>50</v>
      </c>
      <c r="G64" s="148"/>
      <c r="H64" s="167">
        <v>166</v>
      </c>
      <c r="I64" s="100">
        <v>166</v>
      </c>
      <c r="J64" s="100"/>
      <c r="K64" s="100">
        <v>34</v>
      </c>
      <c r="L64" s="100">
        <v>34</v>
      </c>
      <c r="M64" s="100"/>
      <c r="N64" s="100">
        <v>4</v>
      </c>
      <c r="O64" s="100">
        <v>161</v>
      </c>
      <c r="P64" s="133"/>
      <c r="Q64">
        <f t="shared" si="0"/>
        <v>3.32</v>
      </c>
    </row>
    <row r="65" spans="1:17" s="3" customFormat="1" ht="19.5" thickBot="1" x14ac:dyDescent="0.3">
      <c r="A65" s="277" t="s">
        <v>69</v>
      </c>
      <c r="B65" s="278"/>
      <c r="C65" s="278"/>
      <c r="D65" s="279"/>
      <c r="E65" s="22">
        <f>SUM(E56:E64)</f>
        <v>300</v>
      </c>
      <c r="F65" s="22">
        <f>SUM(F56:F64)</f>
        <v>300</v>
      </c>
      <c r="G65" s="22">
        <f t="shared" ref="G65:O65" si="6">SUM(G56:G64)</f>
        <v>0</v>
      </c>
      <c r="H65" s="22">
        <f t="shared" si="6"/>
        <v>1621</v>
      </c>
      <c r="I65" s="22">
        <f t="shared" si="6"/>
        <v>1621</v>
      </c>
      <c r="J65" s="22">
        <f t="shared" si="6"/>
        <v>0</v>
      </c>
      <c r="K65" s="22">
        <f t="shared" si="6"/>
        <v>142</v>
      </c>
      <c r="L65" s="22">
        <f t="shared" si="6"/>
        <v>142</v>
      </c>
      <c r="M65" s="22">
        <f t="shared" si="6"/>
        <v>0</v>
      </c>
      <c r="N65" s="22">
        <f t="shared" si="6"/>
        <v>33</v>
      </c>
      <c r="O65" s="22">
        <f t="shared" si="6"/>
        <v>1522</v>
      </c>
      <c r="Q65">
        <f t="shared" si="0"/>
        <v>5.4033333333333333</v>
      </c>
    </row>
    <row r="66" spans="1:17" s="3" customFormat="1" ht="18.75" x14ac:dyDescent="0.25">
      <c r="A66" s="288">
        <v>7</v>
      </c>
      <c r="B66" s="290" t="s">
        <v>282</v>
      </c>
      <c r="C66" s="149" t="s">
        <v>131</v>
      </c>
      <c r="D66" s="150" t="s">
        <v>15</v>
      </c>
      <c r="E66" s="151">
        <v>50</v>
      </c>
      <c r="F66" s="151">
        <v>50</v>
      </c>
      <c r="G66" s="152"/>
      <c r="H66" s="169">
        <v>193</v>
      </c>
      <c r="I66" s="18">
        <v>193</v>
      </c>
      <c r="J66" s="18">
        <v>0</v>
      </c>
      <c r="K66" s="18">
        <v>31</v>
      </c>
      <c r="L66" s="18">
        <v>31</v>
      </c>
      <c r="M66" s="18">
        <v>0</v>
      </c>
      <c r="N66" s="18">
        <v>3</v>
      </c>
      <c r="O66" s="18">
        <v>171</v>
      </c>
      <c r="Q66">
        <f t="shared" si="0"/>
        <v>3.86</v>
      </c>
    </row>
    <row r="67" spans="1:17" s="3" customFormat="1" ht="18.75" x14ac:dyDescent="0.25">
      <c r="A67" s="289"/>
      <c r="B67" s="291"/>
      <c r="C67" s="149" t="s">
        <v>132</v>
      </c>
      <c r="D67" s="150" t="s">
        <v>14</v>
      </c>
      <c r="E67" s="151">
        <v>50</v>
      </c>
      <c r="F67" s="151">
        <v>50</v>
      </c>
      <c r="G67" s="153"/>
      <c r="H67" s="169">
        <v>276</v>
      </c>
      <c r="I67" s="18">
        <v>276</v>
      </c>
      <c r="J67" s="18">
        <v>0</v>
      </c>
      <c r="K67" s="18">
        <v>48</v>
      </c>
      <c r="L67" s="18">
        <v>48</v>
      </c>
      <c r="M67" s="18">
        <v>0</v>
      </c>
      <c r="N67" s="18">
        <v>5</v>
      </c>
      <c r="O67" s="18">
        <v>261</v>
      </c>
      <c r="Q67">
        <f t="shared" si="0"/>
        <v>5.52</v>
      </c>
    </row>
    <row r="68" spans="1:17" s="3" customFormat="1" ht="19.5" thickBot="1" x14ac:dyDescent="0.3">
      <c r="A68" s="277" t="s">
        <v>69</v>
      </c>
      <c r="B68" s="278"/>
      <c r="C68" s="278"/>
      <c r="D68" s="279"/>
      <c r="E68" s="22">
        <v>100</v>
      </c>
      <c r="F68" s="22">
        <f>SUM(F66:F67)</f>
        <v>100</v>
      </c>
      <c r="G68" s="22">
        <f t="shared" ref="G68:O68" si="7">SUM(G66:G67)</f>
        <v>0</v>
      </c>
      <c r="H68" s="22">
        <f t="shared" si="7"/>
        <v>469</v>
      </c>
      <c r="I68" s="22">
        <f t="shared" si="7"/>
        <v>469</v>
      </c>
      <c r="J68" s="22">
        <f t="shared" si="7"/>
        <v>0</v>
      </c>
      <c r="K68" s="22">
        <f t="shared" si="7"/>
        <v>79</v>
      </c>
      <c r="L68" s="22">
        <f t="shared" si="7"/>
        <v>79</v>
      </c>
      <c r="M68" s="22">
        <f t="shared" si="7"/>
        <v>0</v>
      </c>
      <c r="N68" s="22">
        <f t="shared" si="7"/>
        <v>8</v>
      </c>
      <c r="O68" s="22">
        <f t="shared" si="7"/>
        <v>432</v>
      </c>
      <c r="Q68">
        <f t="shared" si="0"/>
        <v>4.6900000000000004</v>
      </c>
    </row>
    <row r="69" spans="1:17" s="3" customFormat="1" ht="18.75" x14ac:dyDescent="0.25">
      <c r="A69" s="280">
        <v>8</v>
      </c>
      <c r="B69" s="283" t="s">
        <v>52</v>
      </c>
      <c r="C69" s="28" t="s">
        <v>113</v>
      </c>
      <c r="D69" s="29" t="s">
        <v>53</v>
      </c>
      <c r="E69" s="20">
        <v>25</v>
      </c>
      <c r="F69" s="20">
        <v>25</v>
      </c>
      <c r="G69" s="24"/>
      <c r="H69" s="169">
        <v>247</v>
      </c>
      <c r="I69" s="18">
        <v>247</v>
      </c>
      <c r="J69" s="18"/>
      <c r="K69" s="18">
        <v>14</v>
      </c>
      <c r="L69" s="18">
        <v>14</v>
      </c>
      <c r="M69" s="18"/>
      <c r="N69" s="18">
        <v>3</v>
      </c>
      <c r="O69" s="18">
        <v>224</v>
      </c>
      <c r="Q69">
        <f t="shared" si="0"/>
        <v>9.8800000000000008</v>
      </c>
    </row>
    <row r="70" spans="1:17" s="3" customFormat="1" ht="18.75" x14ac:dyDescent="0.25">
      <c r="A70" s="281"/>
      <c r="B70" s="284"/>
      <c r="C70" s="16" t="s">
        <v>114</v>
      </c>
      <c r="D70" s="17" t="s">
        <v>106</v>
      </c>
      <c r="E70" s="18">
        <v>25</v>
      </c>
      <c r="F70" s="18">
        <v>25</v>
      </c>
      <c r="G70" s="19"/>
      <c r="H70" s="169">
        <v>272</v>
      </c>
      <c r="I70" s="18">
        <v>272</v>
      </c>
      <c r="J70" s="18"/>
      <c r="K70" s="18">
        <v>11</v>
      </c>
      <c r="L70" s="18">
        <v>11</v>
      </c>
      <c r="M70" s="18"/>
      <c r="N70" s="18">
        <v>4</v>
      </c>
      <c r="O70" s="18">
        <v>258</v>
      </c>
      <c r="Q70">
        <f t="shared" si="0"/>
        <v>10.88</v>
      </c>
    </row>
    <row r="71" spans="1:17" s="3" customFormat="1" ht="37.5" x14ac:dyDescent="0.25">
      <c r="A71" s="281"/>
      <c r="B71" s="284"/>
      <c r="C71" s="16" t="s">
        <v>153</v>
      </c>
      <c r="D71" s="17" t="s">
        <v>154</v>
      </c>
      <c r="E71" s="18">
        <v>25</v>
      </c>
      <c r="F71" s="18">
        <v>25</v>
      </c>
      <c r="G71" s="19"/>
      <c r="H71" s="169">
        <v>218</v>
      </c>
      <c r="I71" s="18">
        <v>218</v>
      </c>
      <c r="J71" s="18"/>
      <c r="K71" s="18">
        <v>4</v>
      </c>
      <c r="L71" s="18">
        <v>4</v>
      </c>
      <c r="M71" s="18"/>
      <c r="N71" s="18">
        <v>5</v>
      </c>
      <c r="O71" s="18">
        <v>204</v>
      </c>
      <c r="Q71">
        <f t="shared" si="0"/>
        <v>8.7200000000000006</v>
      </c>
    </row>
    <row r="72" spans="1:17" s="3" customFormat="1" ht="19.5" thickBot="1" x14ac:dyDescent="0.3">
      <c r="A72" s="281"/>
      <c r="B72" s="284"/>
      <c r="C72" s="16" t="s">
        <v>54</v>
      </c>
      <c r="D72" s="17" t="s">
        <v>85</v>
      </c>
      <c r="E72" s="18">
        <v>50</v>
      </c>
      <c r="F72" s="18">
        <v>50</v>
      </c>
      <c r="G72" s="19"/>
      <c r="H72" s="169">
        <v>579</v>
      </c>
      <c r="I72" s="18">
        <v>579</v>
      </c>
      <c r="J72" s="18"/>
      <c r="K72" s="18">
        <v>63</v>
      </c>
      <c r="L72" s="18">
        <v>63</v>
      </c>
      <c r="M72" s="18"/>
      <c r="N72" s="18">
        <v>14</v>
      </c>
      <c r="O72" s="18">
        <v>555</v>
      </c>
      <c r="Q72">
        <f t="shared" si="0"/>
        <v>11.58</v>
      </c>
    </row>
    <row r="73" spans="1:17" s="3" customFormat="1" ht="18.75" x14ac:dyDescent="0.25">
      <c r="A73" s="281"/>
      <c r="B73" s="284"/>
      <c r="C73" s="16" t="s">
        <v>54</v>
      </c>
      <c r="D73" s="17" t="s">
        <v>85</v>
      </c>
      <c r="E73" s="18">
        <v>25</v>
      </c>
      <c r="F73" s="18"/>
      <c r="G73" s="46">
        <v>25</v>
      </c>
      <c r="H73" s="169">
        <v>78</v>
      </c>
      <c r="I73" s="18"/>
      <c r="J73" s="18">
        <v>78</v>
      </c>
      <c r="K73" s="18">
        <v>13</v>
      </c>
      <c r="L73" s="18"/>
      <c r="M73" s="18">
        <v>13</v>
      </c>
      <c r="N73" s="18"/>
      <c r="O73" s="18">
        <v>76</v>
      </c>
      <c r="Q73">
        <f t="shared" si="0"/>
        <v>3.12</v>
      </c>
    </row>
    <row r="74" spans="1:17" s="3" customFormat="1" ht="37.5" x14ac:dyDescent="0.25">
      <c r="A74" s="281"/>
      <c r="B74" s="284"/>
      <c r="C74" s="16" t="s">
        <v>55</v>
      </c>
      <c r="D74" s="17" t="s">
        <v>56</v>
      </c>
      <c r="E74" s="18">
        <v>25</v>
      </c>
      <c r="F74" s="18">
        <v>25</v>
      </c>
      <c r="G74" s="19"/>
      <c r="H74" s="169">
        <v>454</v>
      </c>
      <c r="I74" s="18">
        <v>454</v>
      </c>
      <c r="J74" s="18"/>
      <c r="K74" s="18">
        <v>28</v>
      </c>
      <c r="L74" s="18">
        <v>28</v>
      </c>
      <c r="M74" s="18"/>
      <c r="N74" s="18">
        <v>10</v>
      </c>
      <c r="O74" s="18">
        <v>437</v>
      </c>
      <c r="Q74">
        <f t="shared" si="0"/>
        <v>18.16</v>
      </c>
    </row>
    <row r="75" spans="1:17" s="3" customFormat="1" ht="37.5" x14ac:dyDescent="0.25">
      <c r="A75" s="281"/>
      <c r="B75" s="284"/>
      <c r="C75" s="16" t="s">
        <v>150</v>
      </c>
      <c r="D75" s="17" t="s">
        <v>57</v>
      </c>
      <c r="E75" s="18">
        <v>25</v>
      </c>
      <c r="F75" s="18">
        <v>25</v>
      </c>
      <c r="G75" s="19"/>
      <c r="H75" s="169">
        <v>201</v>
      </c>
      <c r="I75" s="18">
        <v>201</v>
      </c>
      <c r="J75" s="18"/>
      <c r="K75" s="18">
        <v>15</v>
      </c>
      <c r="L75" s="18">
        <v>15</v>
      </c>
      <c r="M75" s="18"/>
      <c r="N75" s="18">
        <v>1</v>
      </c>
      <c r="O75" s="18">
        <v>187</v>
      </c>
      <c r="Q75">
        <f t="shared" si="0"/>
        <v>8.0399999999999991</v>
      </c>
    </row>
    <row r="76" spans="1:17" s="3" customFormat="1" ht="18.75" x14ac:dyDescent="0.25">
      <c r="A76" s="281"/>
      <c r="B76" s="284"/>
      <c r="C76" s="16" t="s">
        <v>151</v>
      </c>
      <c r="D76" s="17" t="s">
        <v>152</v>
      </c>
      <c r="E76" s="18">
        <v>25</v>
      </c>
      <c r="F76" s="18">
        <v>25</v>
      </c>
      <c r="G76" s="19"/>
      <c r="H76" s="169">
        <v>187</v>
      </c>
      <c r="I76" s="18">
        <v>187</v>
      </c>
      <c r="J76" s="18"/>
      <c r="K76" s="18">
        <v>15</v>
      </c>
      <c r="L76" s="18">
        <v>15</v>
      </c>
      <c r="M76" s="18"/>
      <c r="N76" s="18">
        <v>1</v>
      </c>
      <c r="O76" s="18">
        <v>179</v>
      </c>
      <c r="Q76">
        <f t="shared" si="0"/>
        <v>7.48</v>
      </c>
    </row>
    <row r="77" spans="1:17" s="3" customFormat="1" ht="18.75" x14ac:dyDescent="0.25">
      <c r="A77" s="281"/>
      <c r="B77" s="284"/>
      <c r="C77" s="57" t="s">
        <v>41</v>
      </c>
      <c r="D77" s="58" t="s">
        <v>42</v>
      </c>
      <c r="E77" s="59">
        <v>25</v>
      </c>
      <c r="F77" s="59">
        <v>25</v>
      </c>
      <c r="G77" s="60"/>
      <c r="H77" s="169">
        <v>505</v>
      </c>
      <c r="I77" s="18">
        <v>505</v>
      </c>
      <c r="J77" s="18"/>
      <c r="K77" s="18">
        <v>16</v>
      </c>
      <c r="L77" s="18">
        <v>16</v>
      </c>
      <c r="M77" s="18"/>
      <c r="N77" s="18">
        <v>12</v>
      </c>
      <c r="O77" s="18">
        <v>500</v>
      </c>
      <c r="Q77">
        <f t="shared" ref="Q77:Q140" si="8">H77/E77</f>
        <v>20.2</v>
      </c>
    </row>
    <row r="78" spans="1:17" s="3" customFormat="1" ht="37.5" x14ac:dyDescent="0.25">
      <c r="A78" s="281"/>
      <c r="B78" s="284"/>
      <c r="C78" s="57" t="s">
        <v>27</v>
      </c>
      <c r="D78" s="58" t="s">
        <v>98</v>
      </c>
      <c r="E78" s="59">
        <v>25</v>
      </c>
      <c r="F78" s="59">
        <v>25</v>
      </c>
      <c r="G78" s="60"/>
      <c r="H78" s="169">
        <v>270</v>
      </c>
      <c r="I78" s="18">
        <v>270</v>
      </c>
      <c r="J78" s="18"/>
      <c r="K78" s="18">
        <v>25</v>
      </c>
      <c r="L78" s="18">
        <v>25</v>
      </c>
      <c r="M78" s="18"/>
      <c r="N78" s="18">
        <v>5</v>
      </c>
      <c r="O78" s="18">
        <v>249</v>
      </c>
      <c r="Q78">
        <f t="shared" si="8"/>
        <v>10.8</v>
      </c>
    </row>
    <row r="79" spans="1:17" s="3" customFormat="1" ht="18.75" x14ac:dyDescent="0.25">
      <c r="A79" s="281"/>
      <c r="B79" s="284"/>
      <c r="C79" s="16" t="s">
        <v>240</v>
      </c>
      <c r="D79" s="17" t="s">
        <v>58</v>
      </c>
      <c r="E79" s="18">
        <v>25</v>
      </c>
      <c r="F79" s="18">
        <v>25</v>
      </c>
      <c r="G79" s="43"/>
      <c r="H79" s="169">
        <v>380</v>
      </c>
      <c r="I79" s="18">
        <v>380</v>
      </c>
      <c r="J79" s="18"/>
      <c r="K79" s="18">
        <v>23</v>
      </c>
      <c r="L79" s="18">
        <v>23</v>
      </c>
      <c r="M79" s="18"/>
      <c r="N79" s="18">
        <v>7</v>
      </c>
      <c r="O79" s="18">
        <v>368</v>
      </c>
      <c r="Q79">
        <f t="shared" si="8"/>
        <v>15.2</v>
      </c>
    </row>
    <row r="80" spans="1:17" s="3" customFormat="1" ht="18.75" x14ac:dyDescent="0.25">
      <c r="A80" s="281"/>
      <c r="B80" s="284"/>
      <c r="C80" s="16" t="s">
        <v>115</v>
      </c>
      <c r="D80" s="17" t="s">
        <v>116</v>
      </c>
      <c r="E80" s="18">
        <v>25</v>
      </c>
      <c r="F80" s="18">
        <v>25</v>
      </c>
      <c r="G80" s="19"/>
      <c r="H80" s="169">
        <v>381</v>
      </c>
      <c r="I80" s="18">
        <v>381</v>
      </c>
      <c r="J80" s="18"/>
      <c r="K80" s="18">
        <v>32</v>
      </c>
      <c r="L80" s="18">
        <v>32</v>
      </c>
      <c r="M80" s="18"/>
      <c r="N80" s="18">
        <v>13</v>
      </c>
      <c r="O80" s="18">
        <v>368</v>
      </c>
      <c r="Q80">
        <f t="shared" si="8"/>
        <v>15.24</v>
      </c>
    </row>
    <row r="81" spans="1:17" s="3" customFormat="1" ht="18.75" x14ac:dyDescent="0.25">
      <c r="A81" s="281"/>
      <c r="B81" s="284"/>
      <c r="C81" s="16" t="s">
        <v>222</v>
      </c>
      <c r="D81" s="17" t="s">
        <v>223</v>
      </c>
      <c r="E81" s="18">
        <v>25</v>
      </c>
      <c r="F81" s="18">
        <v>25</v>
      </c>
      <c r="G81" s="19"/>
      <c r="H81" s="169">
        <v>165</v>
      </c>
      <c r="I81" s="18">
        <v>165</v>
      </c>
      <c r="J81" s="18"/>
      <c r="K81" s="18">
        <v>7</v>
      </c>
      <c r="L81" s="18">
        <v>7</v>
      </c>
      <c r="M81" s="18"/>
      <c r="N81" s="18">
        <v>2</v>
      </c>
      <c r="O81" s="18">
        <v>154</v>
      </c>
      <c r="Q81">
        <f t="shared" si="8"/>
        <v>6.6</v>
      </c>
    </row>
    <row r="82" spans="1:17" s="3" customFormat="1" ht="19.5" thickBot="1" x14ac:dyDescent="0.3">
      <c r="A82" s="286" t="s">
        <v>69</v>
      </c>
      <c r="B82" s="287"/>
      <c r="C82" s="287"/>
      <c r="D82" s="287"/>
      <c r="E82" s="22">
        <f>SUM(E69:E81)</f>
        <v>350</v>
      </c>
      <c r="F82" s="22">
        <f>SUM(F69:F81)</f>
        <v>325</v>
      </c>
      <c r="G82" s="22">
        <f t="shared" ref="G82:O82" si="9">SUM(G69:G81)</f>
        <v>25</v>
      </c>
      <c r="H82" s="22">
        <f t="shared" si="9"/>
        <v>3937</v>
      </c>
      <c r="I82" s="22">
        <f t="shared" si="9"/>
        <v>3859</v>
      </c>
      <c r="J82" s="22">
        <f t="shared" si="9"/>
        <v>78</v>
      </c>
      <c r="K82" s="22">
        <f t="shared" si="9"/>
        <v>266</v>
      </c>
      <c r="L82" s="22">
        <f t="shared" si="9"/>
        <v>253</v>
      </c>
      <c r="M82" s="22">
        <f t="shared" si="9"/>
        <v>13</v>
      </c>
      <c r="N82" s="22">
        <f t="shared" si="9"/>
        <v>77</v>
      </c>
      <c r="O82" s="22">
        <f t="shared" si="9"/>
        <v>3759</v>
      </c>
      <c r="Q82">
        <f t="shared" si="8"/>
        <v>11.248571428571429</v>
      </c>
    </row>
    <row r="83" spans="1:17" s="3" customFormat="1" ht="18.75" x14ac:dyDescent="0.25">
      <c r="A83" s="288">
        <v>9</v>
      </c>
      <c r="B83" s="290" t="s">
        <v>30</v>
      </c>
      <c r="C83" s="154" t="s">
        <v>138</v>
      </c>
      <c r="D83" s="155" t="s">
        <v>139</v>
      </c>
      <c r="E83" s="156">
        <v>25</v>
      </c>
      <c r="F83" s="156">
        <v>25</v>
      </c>
      <c r="G83" s="179"/>
      <c r="H83" s="184">
        <v>211</v>
      </c>
      <c r="I83" s="14">
        <v>211</v>
      </c>
      <c r="J83" s="14">
        <v>0</v>
      </c>
      <c r="K83" s="14">
        <v>4</v>
      </c>
      <c r="L83" s="14">
        <v>4</v>
      </c>
      <c r="M83" s="14">
        <v>0</v>
      </c>
      <c r="N83" s="14">
        <v>2</v>
      </c>
      <c r="O83" s="46">
        <v>211</v>
      </c>
      <c r="Q83">
        <f t="shared" si="8"/>
        <v>8.44</v>
      </c>
    </row>
    <row r="84" spans="1:17" s="3" customFormat="1" ht="18.75" x14ac:dyDescent="0.25">
      <c r="A84" s="289"/>
      <c r="B84" s="291"/>
      <c r="C84" s="98" t="s">
        <v>16</v>
      </c>
      <c r="D84" s="99" t="s">
        <v>76</v>
      </c>
      <c r="E84" s="100">
        <v>50</v>
      </c>
      <c r="F84" s="100">
        <v>50</v>
      </c>
      <c r="G84" s="180"/>
      <c r="H84" s="185">
        <v>479</v>
      </c>
      <c r="I84" s="18">
        <v>479</v>
      </c>
      <c r="J84" s="18">
        <v>0</v>
      </c>
      <c r="K84" s="18">
        <v>49</v>
      </c>
      <c r="L84" s="18">
        <v>49</v>
      </c>
      <c r="M84" s="18">
        <v>0</v>
      </c>
      <c r="N84" s="18">
        <v>3</v>
      </c>
      <c r="O84" s="43">
        <v>477</v>
      </c>
      <c r="Q84">
        <f t="shared" si="8"/>
        <v>9.58</v>
      </c>
    </row>
    <row r="85" spans="1:17" s="3" customFormat="1" ht="37.5" x14ac:dyDescent="0.25">
      <c r="A85" s="289"/>
      <c r="B85" s="291"/>
      <c r="C85" s="98" t="s">
        <v>16</v>
      </c>
      <c r="D85" s="99" t="s">
        <v>262</v>
      </c>
      <c r="E85" s="100">
        <v>25</v>
      </c>
      <c r="F85" s="100">
        <v>25</v>
      </c>
      <c r="G85" s="180"/>
      <c r="H85" s="185">
        <v>162</v>
      </c>
      <c r="I85" s="18">
        <v>162</v>
      </c>
      <c r="J85" s="18">
        <v>0</v>
      </c>
      <c r="K85" s="18">
        <v>5</v>
      </c>
      <c r="L85" s="18">
        <v>5</v>
      </c>
      <c r="M85" s="18">
        <v>0</v>
      </c>
      <c r="N85" s="18">
        <v>1</v>
      </c>
      <c r="O85" s="43">
        <v>159</v>
      </c>
      <c r="Q85">
        <f t="shared" si="8"/>
        <v>6.48</v>
      </c>
    </row>
    <row r="86" spans="1:17" s="3" customFormat="1" ht="37.5" x14ac:dyDescent="0.25">
      <c r="A86" s="289"/>
      <c r="B86" s="291"/>
      <c r="C86" s="98" t="s">
        <v>31</v>
      </c>
      <c r="D86" s="99" t="s">
        <v>99</v>
      </c>
      <c r="E86" s="100">
        <v>50</v>
      </c>
      <c r="F86" s="100">
        <v>50</v>
      </c>
      <c r="G86" s="180"/>
      <c r="H86" s="185">
        <v>439</v>
      </c>
      <c r="I86" s="18">
        <v>439</v>
      </c>
      <c r="J86" s="18">
        <v>0</v>
      </c>
      <c r="K86" s="18">
        <v>23</v>
      </c>
      <c r="L86" s="18">
        <v>23</v>
      </c>
      <c r="M86" s="18">
        <v>0</v>
      </c>
      <c r="N86" s="18">
        <v>5</v>
      </c>
      <c r="O86" s="43">
        <v>438</v>
      </c>
      <c r="Q86">
        <f t="shared" si="8"/>
        <v>8.7799999999999994</v>
      </c>
    </row>
    <row r="87" spans="1:17" s="3" customFormat="1" ht="37.5" x14ac:dyDescent="0.25">
      <c r="A87" s="289"/>
      <c r="B87" s="291"/>
      <c r="C87" s="98" t="s">
        <v>70</v>
      </c>
      <c r="D87" s="99" t="s">
        <v>71</v>
      </c>
      <c r="E87" s="100">
        <v>50</v>
      </c>
      <c r="F87" s="100">
        <v>50</v>
      </c>
      <c r="G87" s="180"/>
      <c r="H87" s="185">
        <v>571</v>
      </c>
      <c r="I87" s="18">
        <v>571</v>
      </c>
      <c r="J87" s="18">
        <v>0</v>
      </c>
      <c r="K87" s="18">
        <v>65</v>
      </c>
      <c r="L87" s="18">
        <v>65</v>
      </c>
      <c r="M87" s="18">
        <v>0</v>
      </c>
      <c r="N87" s="18">
        <v>14</v>
      </c>
      <c r="O87" s="43">
        <v>568</v>
      </c>
      <c r="Q87">
        <f t="shared" si="8"/>
        <v>11.42</v>
      </c>
    </row>
    <row r="88" spans="1:17" s="3" customFormat="1" ht="37.5" x14ac:dyDescent="0.25">
      <c r="A88" s="289"/>
      <c r="B88" s="291"/>
      <c r="C88" s="98" t="s">
        <v>188</v>
      </c>
      <c r="D88" s="99" t="s">
        <v>261</v>
      </c>
      <c r="E88" s="100">
        <v>25</v>
      </c>
      <c r="F88" s="100">
        <v>25</v>
      </c>
      <c r="G88" s="180"/>
      <c r="H88" s="185">
        <v>124</v>
      </c>
      <c r="I88" s="18">
        <v>124</v>
      </c>
      <c r="J88" s="18">
        <v>0</v>
      </c>
      <c r="K88" s="18">
        <v>10</v>
      </c>
      <c r="L88" s="18">
        <v>10</v>
      </c>
      <c r="M88" s="18">
        <v>0</v>
      </c>
      <c r="N88" s="18">
        <v>3</v>
      </c>
      <c r="O88" s="43">
        <v>123</v>
      </c>
      <c r="Q88">
        <f t="shared" si="8"/>
        <v>4.96</v>
      </c>
    </row>
    <row r="89" spans="1:17" s="3" customFormat="1" ht="37.5" x14ac:dyDescent="0.25">
      <c r="A89" s="289"/>
      <c r="B89" s="291"/>
      <c r="C89" s="98" t="s">
        <v>117</v>
      </c>
      <c r="D89" s="99" t="s">
        <v>263</v>
      </c>
      <c r="E89" s="100">
        <v>25</v>
      </c>
      <c r="F89" s="100">
        <v>25</v>
      </c>
      <c r="G89" s="180"/>
      <c r="H89" s="185">
        <v>80</v>
      </c>
      <c r="I89" s="18">
        <v>80</v>
      </c>
      <c r="J89" s="18">
        <v>0</v>
      </c>
      <c r="K89" s="18">
        <v>3</v>
      </c>
      <c r="L89" s="18">
        <v>3</v>
      </c>
      <c r="M89" s="18">
        <v>0</v>
      </c>
      <c r="N89" s="18">
        <v>2</v>
      </c>
      <c r="O89" s="43">
        <v>78</v>
      </c>
      <c r="Q89">
        <f t="shared" si="8"/>
        <v>3.2</v>
      </c>
    </row>
    <row r="90" spans="1:17" s="3" customFormat="1" ht="37.5" x14ac:dyDescent="0.25">
      <c r="A90" s="289"/>
      <c r="B90" s="291"/>
      <c r="C90" s="98" t="s">
        <v>89</v>
      </c>
      <c r="D90" s="99" t="s">
        <v>260</v>
      </c>
      <c r="E90" s="100">
        <v>25</v>
      </c>
      <c r="F90" s="100">
        <v>25</v>
      </c>
      <c r="G90" s="180"/>
      <c r="H90" s="185">
        <v>102</v>
      </c>
      <c r="I90" s="18">
        <v>102</v>
      </c>
      <c r="J90" s="18">
        <v>0</v>
      </c>
      <c r="K90" s="18">
        <v>11</v>
      </c>
      <c r="L90" s="18">
        <v>11</v>
      </c>
      <c r="M90" s="18">
        <v>0</v>
      </c>
      <c r="N90" s="18">
        <v>1</v>
      </c>
      <c r="O90" s="43">
        <v>100</v>
      </c>
      <c r="Q90">
        <f t="shared" si="8"/>
        <v>4.08</v>
      </c>
    </row>
    <row r="91" spans="1:17" s="3" customFormat="1" ht="18.75" x14ac:dyDescent="0.25">
      <c r="A91" s="294"/>
      <c r="B91" s="295"/>
      <c r="C91" s="143" t="s">
        <v>23</v>
      </c>
      <c r="D91" s="144" t="s">
        <v>264</v>
      </c>
      <c r="E91" s="145">
        <v>25</v>
      </c>
      <c r="F91" s="145">
        <v>25</v>
      </c>
      <c r="G91" s="181"/>
      <c r="H91" s="185">
        <v>52</v>
      </c>
      <c r="I91" s="18">
        <v>52</v>
      </c>
      <c r="J91" s="18">
        <v>0</v>
      </c>
      <c r="K91" s="18">
        <v>4</v>
      </c>
      <c r="L91" s="18">
        <v>4</v>
      </c>
      <c r="M91" s="18">
        <v>0</v>
      </c>
      <c r="N91" s="18">
        <v>0</v>
      </c>
      <c r="O91" s="43">
        <v>50</v>
      </c>
      <c r="Q91">
        <f t="shared" si="8"/>
        <v>2.08</v>
      </c>
    </row>
    <row r="92" spans="1:17" s="3" customFormat="1" ht="19.5" thickBot="1" x14ac:dyDescent="0.3">
      <c r="A92" s="304" t="s">
        <v>69</v>
      </c>
      <c r="B92" s="305"/>
      <c r="C92" s="305"/>
      <c r="D92" s="305"/>
      <c r="E92" s="33">
        <f>SUM(E83:E91)</f>
        <v>300</v>
      </c>
      <c r="F92" s="33">
        <f>SUM(F83:F91)</f>
        <v>300</v>
      </c>
      <c r="G92" s="33">
        <f t="shared" ref="G92:O92" si="10">SUM(G83:G91)</f>
        <v>0</v>
      </c>
      <c r="H92" s="33">
        <f t="shared" si="10"/>
        <v>2220</v>
      </c>
      <c r="I92" s="33">
        <f t="shared" si="10"/>
        <v>2220</v>
      </c>
      <c r="J92" s="33">
        <f t="shared" si="10"/>
        <v>0</v>
      </c>
      <c r="K92" s="33">
        <f t="shared" si="10"/>
        <v>174</v>
      </c>
      <c r="L92" s="33">
        <f t="shared" si="10"/>
        <v>174</v>
      </c>
      <c r="M92" s="33">
        <f t="shared" si="10"/>
        <v>0</v>
      </c>
      <c r="N92" s="33">
        <f t="shared" si="10"/>
        <v>31</v>
      </c>
      <c r="O92" s="33">
        <f t="shared" si="10"/>
        <v>2204</v>
      </c>
      <c r="Q92">
        <f t="shared" si="8"/>
        <v>7.4</v>
      </c>
    </row>
    <row r="93" spans="1:17" s="3" customFormat="1" ht="18.75" x14ac:dyDescent="0.25">
      <c r="A93" s="306">
        <v>10</v>
      </c>
      <c r="B93" s="308" t="s">
        <v>32</v>
      </c>
      <c r="C93" s="12" t="s">
        <v>146</v>
      </c>
      <c r="D93" s="13" t="s">
        <v>147</v>
      </c>
      <c r="E93" s="14">
        <v>25</v>
      </c>
      <c r="F93" s="14">
        <v>25</v>
      </c>
      <c r="G93" s="15"/>
      <c r="H93" s="183">
        <v>255</v>
      </c>
      <c r="I93" s="20">
        <v>255</v>
      </c>
      <c r="J93" s="20">
        <v>0</v>
      </c>
      <c r="K93" s="20">
        <v>24</v>
      </c>
      <c r="L93" s="20">
        <v>24</v>
      </c>
      <c r="M93" s="20">
        <v>0</v>
      </c>
      <c r="N93" s="20">
        <v>0</v>
      </c>
      <c r="O93" s="20">
        <v>250</v>
      </c>
      <c r="Q93">
        <f t="shared" si="8"/>
        <v>10.199999999999999</v>
      </c>
    </row>
    <row r="94" spans="1:17" s="3" customFormat="1" ht="18.75" x14ac:dyDescent="0.25">
      <c r="A94" s="307"/>
      <c r="B94" s="309"/>
      <c r="C94" s="86" t="s">
        <v>33</v>
      </c>
      <c r="D94" s="87" t="s">
        <v>34</v>
      </c>
      <c r="E94" s="88">
        <v>25</v>
      </c>
      <c r="F94" s="88">
        <v>25</v>
      </c>
      <c r="G94" s="176"/>
      <c r="H94" s="169">
        <v>195</v>
      </c>
      <c r="I94" s="18">
        <v>195</v>
      </c>
      <c r="J94" s="18">
        <v>0</v>
      </c>
      <c r="K94" s="18">
        <v>16</v>
      </c>
      <c r="L94" s="18">
        <v>16</v>
      </c>
      <c r="M94" s="18">
        <v>0</v>
      </c>
      <c r="N94" s="18">
        <v>0</v>
      </c>
      <c r="O94" s="18">
        <v>190</v>
      </c>
      <c r="Q94">
        <f t="shared" si="8"/>
        <v>7.8</v>
      </c>
    </row>
    <row r="95" spans="1:17" s="3" customFormat="1" ht="37.5" x14ac:dyDescent="0.25">
      <c r="A95" s="307"/>
      <c r="B95" s="309"/>
      <c r="C95" s="57" t="s">
        <v>68</v>
      </c>
      <c r="D95" s="58" t="s">
        <v>100</v>
      </c>
      <c r="E95" s="59">
        <v>30</v>
      </c>
      <c r="F95" s="59">
        <v>30</v>
      </c>
      <c r="G95" s="60"/>
      <c r="H95" s="169">
        <v>51</v>
      </c>
      <c r="I95" s="18">
        <v>51</v>
      </c>
      <c r="J95" s="18">
        <v>0</v>
      </c>
      <c r="K95" s="18">
        <v>7</v>
      </c>
      <c r="L95" s="18">
        <v>7</v>
      </c>
      <c r="M95" s="18">
        <v>0</v>
      </c>
      <c r="N95" s="18">
        <v>0</v>
      </c>
      <c r="O95" s="18">
        <v>46</v>
      </c>
      <c r="Q95">
        <f t="shared" si="8"/>
        <v>1.7</v>
      </c>
    </row>
    <row r="96" spans="1:17" s="3" customFormat="1" ht="18.75" x14ac:dyDescent="0.25">
      <c r="A96" s="307"/>
      <c r="B96" s="309"/>
      <c r="C96" s="57" t="s">
        <v>119</v>
      </c>
      <c r="D96" s="58" t="s">
        <v>120</v>
      </c>
      <c r="E96" s="59">
        <v>15</v>
      </c>
      <c r="F96" s="59">
        <v>15</v>
      </c>
      <c r="G96" s="60"/>
      <c r="H96" s="169">
        <v>88</v>
      </c>
      <c r="I96" s="18">
        <v>88</v>
      </c>
      <c r="J96" s="18">
        <v>0</v>
      </c>
      <c r="K96" s="18">
        <v>7</v>
      </c>
      <c r="L96" s="18">
        <v>7</v>
      </c>
      <c r="M96" s="18">
        <v>0</v>
      </c>
      <c r="N96" s="18">
        <v>0</v>
      </c>
      <c r="O96" s="18">
        <v>83</v>
      </c>
      <c r="Q96">
        <f t="shared" si="8"/>
        <v>5.8666666666666663</v>
      </c>
    </row>
    <row r="97" spans="1:17" s="3" customFormat="1" ht="19.5" thickBot="1" x14ac:dyDescent="0.3">
      <c r="A97" s="286" t="s">
        <v>69</v>
      </c>
      <c r="B97" s="287"/>
      <c r="C97" s="287"/>
      <c r="D97" s="287"/>
      <c r="E97" s="22">
        <f>SUM(E93:E96)</f>
        <v>95</v>
      </c>
      <c r="F97" s="22">
        <f>SUM(F93:F96)</f>
        <v>95</v>
      </c>
      <c r="G97" s="22">
        <f t="shared" ref="G97:O97" si="11">SUM(G93:G96)</f>
        <v>0</v>
      </c>
      <c r="H97" s="22">
        <f t="shared" si="11"/>
        <v>589</v>
      </c>
      <c r="I97" s="22">
        <f t="shared" si="11"/>
        <v>589</v>
      </c>
      <c r="J97" s="22">
        <f t="shared" si="11"/>
        <v>0</v>
      </c>
      <c r="K97" s="22">
        <f t="shared" si="11"/>
        <v>54</v>
      </c>
      <c r="L97" s="22">
        <f t="shared" si="11"/>
        <v>54</v>
      </c>
      <c r="M97" s="22">
        <f t="shared" si="11"/>
        <v>0</v>
      </c>
      <c r="N97" s="22">
        <f t="shared" si="11"/>
        <v>0</v>
      </c>
      <c r="O97" s="22">
        <f t="shared" si="11"/>
        <v>569</v>
      </c>
      <c r="Q97">
        <f t="shared" si="8"/>
        <v>6.2</v>
      </c>
    </row>
    <row r="98" spans="1:17" s="3" customFormat="1" ht="18.75" x14ac:dyDescent="0.25">
      <c r="A98" s="280">
        <v>11</v>
      </c>
      <c r="B98" s="283" t="s">
        <v>12</v>
      </c>
      <c r="C98" s="12" t="s">
        <v>117</v>
      </c>
      <c r="D98" s="13" t="s">
        <v>118</v>
      </c>
      <c r="E98" s="14">
        <v>25</v>
      </c>
      <c r="F98" s="14">
        <v>25</v>
      </c>
      <c r="G98" s="15"/>
      <c r="H98" s="169">
        <v>18</v>
      </c>
      <c r="I98" s="18">
        <v>18</v>
      </c>
      <c r="J98" s="18"/>
      <c r="K98" s="18">
        <v>6</v>
      </c>
      <c r="L98" s="18">
        <v>6</v>
      </c>
      <c r="M98" s="18"/>
      <c r="N98" s="18">
        <v>2</v>
      </c>
      <c r="O98" s="18">
        <v>14</v>
      </c>
      <c r="Q98">
        <f t="shared" si="8"/>
        <v>0.72</v>
      </c>
    </row>
    <row r="99" spans="1:17" s="3" customFormat="1" ht="18.75" x14ac:dyDescent="0.25">
      <c r="A99" s="281"/>
      <c r="B99" s="284"/>
      <c r="C99" s="28" t="s">
        <v>241</v>
      </c>
      <c r="D99" s="29" t="s">
        <v>242</v>
      </c>
      <c r="E99" s="20">
        <v>25</v>
      </c>
      <c r="F99" s="129">
        <v>25</v>
      </c>
      <c r="G99" s="24"/>
      <c r="H99" s="169">
        <v>19</v>
      </c>
      <c r="I99" s="18">
        <v>19</v>
      </c>
      <c r="J99" s="18"/>
      <c r="K99" s="18">
        <v>9</v>
      </c>
      <c r="L99" s="18">
        <v>9</v>
      </c>
      <c r="M99" s="18"/>
      <c r="N99" s="18">
        <v>1</v>
      </c>
      <c r="O99" s="18">
        <v>13</v>
      </c>
      <c r="Q99">
        <f t="shared" si="8"/>
        <v>0.76</v>
      </c>
    </row>
    <row r="100" spans="1:17" s="3" customFormat="1" ht="18.75" x14ac:dyDescent="0.25">
      <c r="A100" s="281"/>
      <c r="B100" s="284"/>
      <c r="C100" s="74" t="s">
        <v>28</v>
      </c>
      <c r="D100" s="75" t="s">
        <v>29</v>
      </c>
      <c r="E100" s="76">
        <v>25</v>
      </c>
      <c r="F100" s="76">
        <v>25</v>
      </c>
      <c r="G100" s="77"/>
      <c r="H100" s="169">
        <v>69</v>
      </c>
      <c r="I100" s="18">
        <v>69</v>
      </c>
      <c r="J100" s="18"/>
      <c r="K100" s="18">
        <v>20</v>
      </c>
      <c r="L100" s="18">
        <v>20</v>
      </c>
      <c r="M100" s="18"/>
      <c r="N100" s="18">
        <v>2</v>
      </c>
      <c r="O100" s="18">
        <v>59</v>
      </c>
      <c r="Q100">
        <f t="shared" si="8"/>
        <v>2.76</v>
      </c>
    </row>
    <row r="101" spans="1:17" s="3" customFormat="1" ht="18.75" x14ac:dyDescent="0.25">
      <c r="A101" s="281"/>
      <c r="B101" s="284"/>
      <c r="C101" s="57" t="s">
        <v>13</v>
      </c>
      <c r="D101" s="58" t="s">
        <v>14</v>
      </c>
      <c r="E101" s="59">
        <v>50</v>
      </c>
      <c r="F101" s="59">
        <v>50</v>
      </c>
      <c r="G101" s="60"/>
      <c r="H101" s="169">
        <v>60</v>
      </c>
      <c r="I101" s="18">
        <v>60</v>
      </c>
      <c r="J101" s="18"/>
      <c r="K101" s="18">
        <v>13</v>
      </c>
      <c r="L101" s="18">
        <v>13</v>
      </c>
      <c r="M101" s="18"/>
      <c r="N101" s="18">
        <v>3</v>
      </c>
      <c r="O101" s="18">
        <v>44</v>
      </c>
      <c r="Q101">
        <f t="shared" si="8"/>
        <v>1.2</v>
      </c>
    </row>
    <row r="102" spans="1:17" s="3" customFormat="1" ht="37.5" x14ac:dyDescent="0.25">
      <c r="A102" s="282"/>
      <c r="B102" s="285"/>
      <c r="C102" s="25" t="s">
        <v>43</v>
      </c>
      <c r="D102" s="26" t="s">
        <v>44</v>
      </c>
      <c r="E102" s="27">
        <v>25</v>
      </c>
      <c r="F102" s="27">
        <v>25</v>
      </c>
      <c r="G102" s="21"/>
      <c r="H102" s="169">
        <v>30</v>
      </c>
      <c r="I102" s="18">
        <v>30</v>
      </c>
      <c r="J102" s="18"/>
      <c r="K102" s="18">
        <v>16</v>
      </c>
      <c r="L102" s="18">
        <v>16</v>
      </c>
      <c r="M102" s="18"/>
      <c r="N102" s="18">
        <v>1</v>
      </c>
      <c r="O102" s="18">
        <v>31</v>
      </c>
      <c r="Q102">
        <f t="shared" si="8"/>
        <v>1.2</v>
      </c>
    </row>
    <row r="103" spans="1:17" s="3" customFormat="1" ht="19.5" thickBot="1" x14ac:dyDescent="0.3">
      <c r="A103" s="286" t="s">
        <v>69</v>
      </c>
      <c r="B103" s="287"/>
      <c r="C103" s="287"/>
      <c r="D103" s="287"/>
      <c r="E103" s="22">
        <f>SUM(E98:E102)</f>
        <v>150</v>
      </c>
      <c r="F103" s="22">
        <f>SUM(F98:F102)</f>
        <v>150</v>
      </c>
      <c r="G103" s="22">
        <f t="shared" ref="G103:O103" si="12">SUM(G98:G102)</f>
        <v>0</v>
      </c>
      <c r="H103" s="22">
        <f t="shared" si="12"/>
        <v>196</v>
      </c>
      <c r="I103" s="22">
        <f t="shared" si="12"/>
        <v>196</v>
      </c>
      <c r="J103" s="22">
        <f t="shared" si="12"/>
        <v>0</v>
      </c>
      <c r="K103" s="22">
        <f t="shared" si="12"/>
        <v>64</v>
      </c>
      <c r="L103" s="22">
        <f t="shared" si="12"/>
        <v>64</v>
      </c>
      <c r="M103" s="22">
        <f t="shared" si="12"/>
        <v>0</v>
      </c>
      <c r="N103" s="22">
        <f t="shared" si="12"/>
        <v>9</v>
      </c>
      <c r="O103" s="22">
        <f t="shared" si="12"/>
        <v>161</v>
      </c>
      <c r="Q103">
        <f t="shared" si="8"/>
        <v>1.3066666666666666</v>
      </c>
    </row>
    <row r="104" spans="1:17" s="3" customFormat="1" ht="18.75" x14ac:dyDescent="0.25">
      <c r="A104" s="280">
        <v>12</v>
      </c>
      <c r="B104" s="283" t="s">
        <v>135</v>
      </c>
      <c r="C104" s="31" t="s">
        <v>159</v>
      </c>
      <c r="D104" s="32" t="s">
        <v>238</v>
      </c>
      <c r="E104" s="85">
        <v>25</v>
      </c>
      <c r="F104" s="85">
        <v>25</v>
      </c>
      <c r="G104" s="177"/>
      <c r="H104" s="188">
        <v>43</v>
      </c>
      <c r="I104" s="14">
        <v>43</v>
      </c>
      <c r="J104" s="14">
        <v>0</v>
      </c>
      <c r="K104" s="14">
        <v>11</v>
      </c>
      <c r="L104" s="14">
        <v>11</v>
      </c>
      <c r="M104" s="14">
        <v>0</v>
      </c>
      <c r="N104" s="14">
        <v>2</v>
      </c>
      <c r="O104" s="46">
        <v>42</v>
      </c>
      <c r="Q104">
        <f t="shared" si="8"/>
        <v>1.72</v>
      </c>
    </row>
    <row r="105" spans="1:17" s="3" customFormat="1" ht="18.75" x14ac:dyDescent="0.25">
      <c r="A105" s="281"/>
      <c r="B105" s="284"/>
      <c r="C105" s="57" t="s">
        <v>131</v>
      </c>
      <c r="D105" s="58" t="s">
        <v>15</v>
      </c>
      <c r="E105" s="59">
        <v>25</v>
      </c>
      <c r="F105" s="59">
        <v>25</v>
      </c>
      <c r="G105" s="72"/>
      <c r="H105" s="169">
        <v>63</v>
      </c>
      <c r="I105" s="18">
        <v>63</v>
      </c>
      <c r="J105" s="18">
        <v>0</v>
      </c>
      <c r="K105" s="18">
        <v>10</v>
      </c>
      <c r="L105" s="18">
        <v>10</v>
      </c>
      <c r="M105" s="18">
        <v>0</v>
      </c>
      <c r="N105" s="18">
        <v>3</v>
      </c>
      <c r="O105" s="43">
        <v>61</v>
      </c>
      <c r="Q105">
        <f t="shared" si="8"/>
        <v>2.52</v>
      </c>
    </row>
    <row r="106" spans="1:17" s="3" customFormat="1" ht="42.75" customHeight="1" x14ac:dyDescent="0.25">
      <c r="A106" s="282"/>
      <c r="B106" s="285"/>
      <c r="C106" s="57" t="s">
        <v>132</v>
      </c>
      <c r="D106" s="58" t="s">
        <v>14</v>
      </c>
      <c r="E106" s="59">
        <v>50</v>
      </c>
      <c r="F106" s="59">
        <v>50</v>
      </c>
      <c r="G106" s="72"/>
      <c r="H106" s="169">
        <v>99</v>
      </c>
      <c r="I106" s="18">
        <v>99</v>
      </c>
      <c r="J106" s="18">
        <v>0</v>
      </c>
      <c r="K106" s="18">
        <v>33</v>
      </c>
      <c r="L106" s="18">
        <v>33</v>
      </c>
      <c r="M106" s="18">
        <v>0</v>
      </c>
      <c r="N106" s="18">
        <v>6</v>
      </c>
      <c r="O106" s="43">
        <v>96</v>
      </c>
      <c r="Q106">
        <f t="shared" si="8"/>
        <v>1.98</v>
      </c>
    </row>
    <row r="107" spans="1:17" s="3" customFormat="1" ht="19.5" thickBot="1" x14ac:dyDescent="0.3">
      <c r="A107" s="286" t="s">
        <v>69</v>
      </c>
      <c r="B107" s="287"/>
      <c r="C107" s="287"/>
      <c r="D107" s="287"/>
      <c r="E107" s="22">
        <f>SUM(E104:E106)</f>
        <v>100</v>
      </c>
      <c r="F107" s="22">
        <f>SUM(F104:F106)</f>
        <v>100</v>
      </c>
      <c r="G107" s="22">
        <f t="shared" ref="G107:O107" si="13">SUM(G104:G106)</f>
        <v>0</v>
      </c>
      <c r="H107" s="22">
        <f t="shared" si="13"/>
        <v>205</v>
      </c>
      <c r="I107" s="22">
        <f t="shared" si="13"/>
        <v>205</v>
      </c>
      <c r="J107" s="22">
        <f t="shared" si="13"/>
        <v>0</v>
      </c>
      <c r="K107" s="22">
        <f t="shared" si="13"/>
        <v>54</v>
      </c>
      <c r="L107" s="22">
        <f t="shared" si="13"/>
        <v>54</v>
      </c>
      <c r="M107" s="22">
        <f t="shared" si="13"/>
        <v>0</v>
      </c>
      <c r="N107" s="22">
        <f t="shared" si="13"/>
        <v>11</v>
      </c>
      <c r="O107" s="22">
        <f t="shared" si="13"/>
        <v>199</v>
      </c>
      <c r="Q107">
        <f t="shared" si="8"/>
        <v>2.0499999999999998</v>
      </c>
    </row>
    <row r="108" spans="1:17" s="3" customFormat="1" ht="18.75" x14ac:dyDescent="0.25">
      <c r="A108" s="281">
        <v>13</v>
      </c>
      <c r="B108" s="284" t="s">
        <v>164</v>
      </c>
      <c r="C108" s="28" t="s">
        <v>114</v>
      </c>
      <c r="D108" s="29" t="s">
        <v>106</v>
      </c>
      <c r="E108" s="20">
        <v>25</v>
      </c>
      <c r="F108" s="20">
        <v>25</v>
      </c>
      <c r="G108" s="40"/>
      <c r="H108" s="187">
        <v>17</v>
      </c>
      <c r="I108" s="109">
        <v>17</v>
      </c>
      <c r="J108" s="109"/>
      <c r="K108" s="109">
        <v>13</v>
      </c>
      <c r="L108" s="109">
        <v>13</v>
      </c>
      <c r="M108" s="109"/>
      <c r="N108" s="109">
        <v>2</v>
      </c>
      <c r="O108" s="109">
        <v>17</v>
      </c>
      <c r="Q108">
        <f t="shared" si="8"/>
        <v>0.68</v>
      </c>
    </row>
    <row r="109" spans="1:17" s="3" customFormat="1" ht="18.75" x14ac:dyDescent="0.25">
      <c r="A109" s="281"/>
      <c r="B109" s="284"/>
      <c r="C109" s="57" t="s">
        <v>39</v>
      </c>
      <c r="D109" s="58" t="s">
        <v>40</v>
      </c>
      <c r="E109" s="59">
        <v>25</v>
      </c>
      <c r="F109" s="59">
        <v>25</v>
      </c>
      <c r="G109" s="82"/>
      <c r="H109" s="167">
        <v>43</v>
      </c>
      <c r="I109" s="100">
        <v>43</v>
      </c>
      <c r="J109" s="100"/>
      <c r="K109" s="100">
        <v>23</v>
      </c>
      <c r="L109" s="100">
        <v>23</v>
      </c>
      <c r="M109" s="100"/>
      <c r="N109" s="100"/>
      <c r="O109" s="100">
        <v>43</v>
      </c>
      <c r="Q109">
        <f t="shared" si="8"/>
        <v>1.72</v>
      </c>
    </row>
    <row r="110" spans="1:17" s="3" customFormat="1" ht="37.5" x14ac:dyDescent="0.25">
      <c r="A110" s="281"/>
      <c r="B110" s="284"/>
      <c r="C110" s="16" t="s">
        <v>27</v>
      </c>
      <c r="D110" s="17" t="s">
        <v>98</v>
      </c>
      <c r="E110" s="18">
        <v>25</v>
      </c>
      <c r="F110" s="18">
        <v>25</v>
      </c>
      <c r="G110" s="40"/>
      <c r="H110" s="167">
        <v>24</v>
      </c>
      <c r="I110" s="100">
        <v>24</v>
      </c>
      <c r="J110" s="100"/>
      <c r="K110" s="100">
        <v>18</v>
      </c>
      <c r="L110" s="100">
        <v>18</v>
      </c>
      <c r="M110" s="100"/>
      <c r="N110" s="100"/>
      <c r="O110" s="100">
        <v>22</v>
      </c>
      <c r="Q110">
        <f t="shared" si="8"/>
        <v>0.96</v>
      </c>
    </row>
    <row r="111" spans="1:17" s="3" customFormat="1" ht="18.75" x14ac:dyDescent="0.25">
      <c r="A111" s="281"/>
      <c r="B111" s="284"/>
      <c r="C111" s="16" t="s">
        <v>16</v>
      </c>
      <c r="D111" s="17" t="s">
        <v>76</v>
      </c>
      <c r="E111" s="18">
        <v>25</v>
      </c>
      <c r="F111" s="18">
        <v>25</v>
      </c>
      <c r="G111" s="40"/>
      <c r="H111" s="167">
        <v>48</v>
      </c>
      <c r="I111" s="100">
        <v>48</v>
      </c>
      <c r="J111" s="100"/>
      <c r="K111" s="100">
        <v>28</v>
      </c>
      <c r="L111" s="100">
        <v>28</v>
      </c>
      <c r="M111" s="100"/>
      <c r="N111" s="100">
        <v>3</v>
      </c>
      <c r="O111" s="100">
        <v>46</v>
      </c>
      <c r="Q111">
        <f t="shared" si="8"/>
        <v>1.92</v>
      </c>
    </row>
    <row r="112" spans="1:17" s="3" customFormat="1" ht="18.75" x14ac:dyDescent="0.25">
      <c r="A112" s="281"/>
      <c r="B112" s="284"/>
      <c r="C112" s="16" t="s">
        <v>188</v>
      </c>
      <c r="D112" s="17" t="s">
        <v>189</v>
      </c>
      <c r="E112" s="18">
        <v>25</v>
      </c>
      <c r="F112" s="18">
        <v>25</v>
      </c>
      <c r="G112" s="40"/>
      <c r="H112" s="167">
        <v>43</v>
      </c>
      <c r="I112" s="100">
        <v>43</v>
      </c>
      <c r="J112" s="100"/>
      <c r="K112" s="100">
        <v>23</v>
      </c>
      <c r="L112" s="100">
        <v>23</v>
      </c>
      <c r="M112" s="100"/>
      <c r="N112" s="100">
        <v>1</v>
      </c>
      <c r="O112" s="100">
        <v>42</v>
      </c>
      <c r="Q112">
        <f t="shared" si="8"/>
        <v>1.72</v>
      </c>
    </row>
    <row r="113" spans="1:17" s="3" customFormat="1" ht="18.75" x14ac:dyDescent="0.25">
      <c r="A113" s="281"/>
      <c r="B113" s="284"/>
      <c r="C113" s="16" t="s">
        <v>79</v>
      </c>
      <c r="D113" s="17" t="s">
        <v>81</v>
      </c>
      <c r="E113" s="18">
        <v>25</v>
      </c>
      <c r="F113" s="18">
        <v>25</v>
      </c>
      <c r="G113" s="40"/>
      <c r="H113" s="167">
        <v>22</v>
      </c>
      <c r="I113" s="100">
        <v>22</v>
      </c>
      <c r="J113" s="100"/>
      <c r="K113" s="100">
        <v>19</v>
      </c>
      <c r="L113" s="100">
        <v>19</v>
      </c>
      <c r="M113" s="100"/>
      <c r="N113" s="100"/>
      <c r="O113" s="100">
        <v>20</v>
      </c>
      <c r="Q113">
        <f t="shared" si="8"/>
        <v>0.88</v>
      </c>
    </row>
    <row r="114" spans="1:17" s="3" customFormat="1" ht="37.5" x14ac:dyDescent="0.25">
      <c r="A114" s="281"/>
      <c r="B114" s="284"/>
      <c r="C114" s="16" t="s">
        <v>89</v>
      </c>
      <c r="D114" s="17" t="s">
        <v>90</v>
      </c>
      <c r="E114" s="18">
        <v>25</v>
      </c>
      <c r="F114" s="18">
        <v>25</v>
      </c>
      <c r="G114" s="41"/>
      <c r="H114" s="167">
        <v>36</v>
      </c>
      <c r="I114" s="100">
        <v>36</v>
      </c>
      <c r="J114" s="100"/>
      <c r="K114" s="100">
        <v>28</v>
      </c>
      <c r="L114" s="100">
        <v>28</v>
      </c>
      <c r="M114" s="100"/>
      <c r="N114" s="100">
        <v>3</v>
      </c>
      <c r="O114" s="100">
        <v>35</v>
      </c>
      <c r="Q114">
        <f t="shared" si="8"/>
        <v>1.44</v>
      </c>
    </row>
    <row r="115" spans="1:17" s="3" customFormat="1" ht="18.75" x14ac:dyDescent="0.25">
      <c r="A115" s="281"/>
      <c r="B115" s="284"/>
      <c r="C115" s="16" t="s">
        <v>17</v>
      </c>
      <c r="D115" s="17" t="s">
        <v>18</v>
      </c>
      <c r="E115" s="18">
        <v>25</v>
      </c>
      <c r="F115" s="18">
        <v>25</v>
      </c>
      <c r="G115" s="41"/>
      <c r="H115" s="167">
        <v>42</v>
      </c>
      <c r="I115" s="100">
        <v>42</v>
      </c>
      <c r="J115" s="100"/>
      <c r="K115" s="100">
        <v>18</v>
      </c>
      <c r="L115" s="100">
        <v>18</v>
      </c>
      <c r="M115" s="100"/>
      <c r="N115" s="100"/>
      <c r="O115" s="100">
        <v>41</v>
      </c>
      <c r="Q115">
        <f t="shared" si="8"/>
        <v>1.68</v>
      </c>
    </row>
    <row r="116" spans="1:17" s="3" customFormat="1" ht="18.75" x14ac:dyDescent="0.25">
      <c r="A116" s="281"/>
      <c r="B116" s="284"/>
      <c r="C116" s="16" t="s">
        <v>21</v>
      </c>
      <c r="D116" s="17" t="s">
        <v>22</v>
      </c>
      <c r="E116" s="18">
        <v>25</v>
      </c>
      <c r="F116" s="18">
        <v>25</v>
      </c>
      <c r="G116" s="41"/>
      <c r="H116" s="167">
        <v>45</v>
      </c>
      <c r="I116" s="100">
        <v>45</v>
      </c>
      <c r="J116" s="100"/>
      <c r="K116" s="100">
        <v>17</v>
      </c>
      <c r="L116" s="100">
        <v>17</v>
      </c>
      <c r="M116" s="100"/>
      <c r="N116" s="100">
        <v>1</v>
      </c>
      <c r="O116" s="100">
        <v>40</v>
      </c>
      <c r="Q116">
        <f t="shared" si="8"/>
        <v>1.8</v>
      </c>
    </row>
    <row r="117" spans="1:17" s="3" customFormat="1" ht="18.75" x14ac:dyDescent="0.25">
      <c r="A117" s="281"/>
      <c r="B117" s="284"/>
      <c r="C117" s="57" t="s">
        <v>28</v>
      </c>
      <c r="D117" s="58" t="s">
        <v>29</v>
      </c>
      <c r="E117" s="59">
        <v>25</v>
      </c>
      <c r="F117" s="59">
        <v>25</v>
      </c>
      <c r="G117" s="83"/>
      <c r="H117" s="167">
        <v>138</v>
      </c>
      <c r="I117" s="100">
        <v>138</v>
      </c>
      <c r="J117" s="100"/>
      <c r="K117" s="100">
        <v>34</v>
      </c>
      <c r="L117" s="100">
        <v>34</v>
      </c>
      <c r="M117" s="100"/>
      <c r="N117" s="100">
        <v>4</v>
      </c>
      <c r="O117" s="100">
        <v>137</v>
      </c>
      <c r="Q117">
        <f t="shared" si="8"/>
        <v>5.52</v>
      </c>
    </row>
    <row r="118" spans="1:17" s="3" customFormat="1" ht="18.75" x14ac:dyDescent="0.25">
      <c r="A118" s="282"/>
      <c r="B118" s="285"/>
      <c r="C118" s="57" t="s">
        <v>23</v>
      </c>
      <c r="D118" s="58" t="s">
        <v>24</v>
      </c>
      <c r="E118" s="59">
        <v>25</v>
      </c>
      <c r="F118" s="59">
        <v>25</v>
      </c>
      <c r="G118" s="83"/>
      <c r="H118" s="167">
        <v>48</v>
      </c>
      <c r="I118" s="100">
        <v>48</v>
      </c>
      <c r="J118" s="100"/>
      <c r="K118" s="100">
        <v>28</v>
      </c>
      <c r="L118" s="100">
        <v>28</v>
      </c>
      <c r="M118" s="100"/>
      <c r="N118" s="100">
        <v>2</v>
      </c>
      <c r="O118" s="100">
        <v>48</v>
      </c>
      <c r="Q118">
        <f t="shared" si="8"/>
        <v>1.92</v>
      </c>
    </row>
    <row r="119" spans="1:17" s="3" customFormat="1" ht="19.5" thickBot="1" x14ac:dyDescent="0.3">
      <c r="A119" s="277" t="s">
        <v>69</v>
      </c>
      <c r="B119" s="278"/>
      <c r="C119" s="278"/>
      <c r="D119" s="279"/>
      <c r="E119" s="22">
        <f>SUM(E108:E118)</f>
        <v>275</v>
      </c>
      <c r="F119" s="22">
        <f>SUM(F108:F118)</f>
        <v>275</v>
      </c>
      <c r="G119" s="22">
        <f t="shared" ref="G119:O119" si="14">SUM(G108:G118)</f>
        <v>0</v>
      </c>
      <c r="H119" s="22">
        <f t="shared" si="14"/>
        <v>506</v>
      </c>
      <c r="I119" s="22">
        <f t="shared" si="14"/>
        <v>506</v>
      </c>
      <c r="J119" s="22">
        <f t="shared" si="14"/>
        <v>0</v>
      </c>
      <c r="K119" s="22">
        <f t="shared" si="14"/>
        <v>249</v>
      </c>
      <c r="L119" s="22">
        <f t="shared" si="14"/>
        <v>249</v>
      </c>
      <c r="M119" s="22">
        <f t="shared" si="14"/>
        <v>0</v>
      </c>
      <c r="N119" s="22">
        <f t="shared" si="14"/>
        <v>16</v>
      </c>
      <c r="O119" s="22">
        <f t="shared" si="14"/>
        <v>491</v>
      </c>
      <c r="Q119">
        <f t="shared" si="8"/>
        <v>1.84</v>
      </c>
    </row>
    <row r="120" spans="1:17" s="3" customFormat="1" ht="18.75" x14ac:dyDescent="0.25">
      <c r="A120" s="280">
        <v>14</v>
      </c>
      <c r="B120" s="283" t="s">
        <v>59</v>
      </c>
      <c r="C120" s="89" t="s">
        <v>16</v>
      </c>
      <c r="D120" s="90" t="s">
        <v>76</v>
      </c>
      <c r="E120" s="91">
        <v>25</v>
      </c>
      <c r="F120" s="91">
        <v>25</v>
      </c>
      <c r="G120" s="178"/>
      <c r="H120" s="169">
        <v>36</v>
      </c>
      <c r="I120" s="18">
        <v>36</v>
      </c>
      <c r="J120" s="18">
        <v>0</v>
      </c>
      <c r="K120" s="18">
        <v>25</v>
      </c>
      <c r="L120" s="18">
        <v>25</v>
      </c>
      <c r="M120" s="18">
        <v>0</v>
      </c>
      <c r="N120" s="18">
        <v>0</v>
      </c>
      <c r="O120" s="18">
        <v>36</v>
      </c>
      <c r="Q120">
        <f t="shared" si="8"/>
        <v>1.44</v>
      </c>
    </row>
    <row r="121" spans="1:17" s="3" customFormat="1" ht="37.5" x14ac:dyDescent="0.25">
      <c r="A121" s="281"/>
      <c r="B121" s="284"/>
      <c r="C121" s="16" t="s">
        <v>70</v>
      </c>
      <c r="D121" s="17" t="s">
        <v>71</v>
      </c>
      <c r="E121" s="18">
        <v>25</v>
      </c>
      <c r="F121" s="18">
        <v>25</v>
      </c>
      <c r="G121" s="19"/>
      <c r="H121" s="169">
        <v>42</v>
      </c>
      <c r="I121" s="18">
        <v>42</v>
      </c>
      <c r="J121" s="18">
        <v>0</v>
      </c>
      <c r="K121" s="18">
        <v>30</v>
      </c>
      <c r="L121" s="18">
        <v>30</v>
      </c>
      <c r="M121" s="18">
        <v>0</v>
      </c>
      <c r="N121" s="18">
        <v>1</v>
      </c>
      <c r="O121" s="18">
        <v>42</v>
      </c>
      <c r="Q121">
        <f t="shared" si="8"/>
        <v>1.68</v>
      </c>
    </row>
    <row r="122" spans="1:17" s="3" customFormat="1" ht="18.75" x14ac:dyDescent="0.25">
      <c r="A122" s="281"/>
      <c r="B122" s="284"/>
      <c r="C122" s="16" t="s">
        <v>121</v>
      </c>
      <c r="D122" s="17" t="s">
        <v>122</v>
      </c>
      <c r="E122" s="18">
        <v>25</v>
      </c>
      <c r="F122" s="18">
        <v>25</v>
      </c>
      <c r="G122" s="19"/>
      <c r="H122" s="169">
        <v>10</v>
      </c>
      <c r="I122" s="18">
        <v>10</v>
      </c>
      <c r="J122" s="18">
        <v>0</v>
      </c>
      <c r="K122" s="18">
        <v>9</v>
      </c>
      <c r="L122" s="18">
        <v>9</v>
      </c>
      <c r="M122" s="18">
        <v>0</v>
      </c>
      <c r="N122" s="18">
        <v>0</v>
      </c>
      <c r="O122" s="18">
        <v>10</v>
      </c>
      <c r="Q122">
        <f t="shared" si="8"/>
        <v>0.4</v>
      </c>
    </row>
    <row r="123" spans="1:17" s="3" customFormat="1" ht="18.75" x14ac:dyDescent="0.25">
      <c r="A123" s="281"/>
      <c r="B123" s="284"/>
      <c r="C123" s="16" t="s">
        <v>123</v>
      </c>
      <c r="D123" s="17" t="s">
        <v>124</v>
      </c>
      <c r="E123" s="18">
        <v>25</v>
      </c>
      <c r="F123" s="18">
        <v>25</v>
      </c>
      <c r="G123" s="19"/>
      <c r="H123" s="169">
        <v>18</v>
      </c>
      <c r="I123" s="18">
        <v>18</v>
      </c>
      <c r="J123" s="18">
        <v>0</v>
      </c>
      <c r="K123" s="18">
        <v>15</v>
      </c>
      <c r="L123" s="18">
        <v>15</v>
      </c>
      <c r="M123" s="18">
        <v>0</v>
      </c>
      <c r="N123" s="18">
        <v>0</v>
      </c>
      <c r="O123" s="18">
        <v>18</v>
      </c>
      <c r="Q123">
        <f t="shared" si="8"/>
        <v>0.72</v>
      </c>
    </row>
    <row r="124" spans="1:17" s="3" customFormat="1" ht="18.75" x14ac:dyDescent="0.25">
      <c r="A124" s="281"/>
      <c r="B124" s="284"/>
      <c r="C124" s="57" t="s">
        <v>19</v>
      </c>
      <c r="D124" s="58" t="s">
        <v>20</v>
      </c>
      <c r="E124" s="59">
        <v>25</v>
      </c>
      <c r="F124" s="59">
        <v>25</v>
      </c>
      <c r="G124" s="60"/>
      <c r="H124" s="169">
        <v>24</v>
      </c>
      <c r="I124" s="18">
        <v>24</v>
      </c>
      <c r="J124" s="18">
        <v>0</v>
      </c>
      <c r="K124" s="18">
        <v>19</v>
      </c>
      <c r="L124" s="18">
        <v>19</v>
      </c>
      <c r="M124" s="18">
        <v>0</v>
      </c>
      <c r="N124" s="18">
        <v>0</v>
      </c>
      <c r="O124" s="18">
        <v>24</v>
      </c>
      <c r="Q124">
        <f t="shared" si="8"/>
        <v>0.96</v>
      </c>
    </row>
    <row r="125" spans="1:17" s="3" customFormat="1" ht="18.75" x14ac:dyDescent="0.25">
      <c r="A125" s="281"/>
      <c r="B125" s="284"/>
      <c r="C125" s="57" t="s">
        <v>28</v>
      </c>
      <c r="D125" s="58" t="s">
        <v>29</v>
      </c>
      <c r="E125" s="59">
        <v>25</v>
      </c>
      <c r="F125" s="59">
        <v>25</v>
      </c>
      <c r="G125" s="60"/>
      <c r="H125" s="169">
        <v>42</v>
      </c>
      <c r="I125" s="18">
        <v>42</v>
      </c>
      <c r="J125" s="18">
        <v>0</v>
      </c>
      <c r="K125" s="18">
        <v>27</v>
      </c>
      <c r="L125" s="18">
        <v>27</v>
      </c>
      <c r="M125" s="18">
        <v>0</v>
      </c>
      <c r="N125" s="18">
        <v>2</v>
      </c>
      <c r="O125" s="18">
        <v>42</v>
      </c>
      <c r="Q125">
        <f t="shared" si="8"/>
        <v>1.68</v>
      </c>
    </row>
    <row r="126" spans="1:17" s="3" customFormat="1" ht="18.75" x14ac:dyDescent="0.25">
      <c r="A126" s="282"/>
      <c r="B126" s="285"/>
      <c r="C126" s="16" t="s">
        <v>23</v>
      </c>
      <c r="D126" s="17" t="s">
        <v>24</v>
      </c>
      <c r="E126" s="18">
        <v>25</v>
      </c>
      <c r="F126" s="18">
        <v>25</v>
      </c>
      <c r="G126" s="19"/>
      <c r="H126" s="169">
        <v>17</v>
      </c>
      <c r="I126" s="18">
        <v>17</v>
      </c>
      <c r="J126" s="18">
        <v>0</v>
      </c>
      <c r="K126" s="18">
        <v>13</v>
      </c>
      <c r="L126" s="18">
        <v>13</v>
      </c>
      <c r="M126" s="18">
        <v>0</v>
      </c>
      <c r="N126" s="18">
        <v>0</v>
      </c>
      <c r="O126" s="18">
        <v>17</v>
      </c>
      <c r="Q126">
        <f t="shared" si="8"/>
        <v>0.68</v>
      </c>
    </row>
    <row r="127" spans="1:17" s="3" customFormat="1" ht="19.5" thickBot="1" x14ac:dyDescent="0.3">
      <c r="A127" s="286" t="s">
        <v>69</v>
      </c>
      <c r="B127" s="287"/>
      <c r="C127" s="287"/>
      <c r="D127" s="287"/>
      <c r="E127" s="22">
        <f>SUM(E120:E126)</f>
        <v>175</v>
      </c>
      <c r="F127" s="22">
        <f>SUM(F120:F126)</f>
        <v>175</v>
      </c>
      <c r="G127" s="22">
        <f t="shared" ref="G127:O127" si="15">SUM(G120:G126)</f>
        <v>0</v>
      </c>
      <c r="H127" s="22">
        <f t="shared" si="15"/>
        <v>189</v>
      </c>
      <c r="I127" s="22">
        <f t="shared" si="15"/>
        <v>189</v>
      </c>
      <c r="J127" s="22">
        <f t="shared" si="15"/>
        <v>0</v>
      </c>
      <c r="K127" s="22">
        <f t="shared" si="15"/>
        <v>138</v>
      </c>
      <c r="L127" s="22">
        <f t="shared" si="15"/>
        <v>138</v>
      </c>
      <c r="M127" s="22">
        <f t="shared" si="15"/>
        <v>0</v>
      </c>
      <c r="N127" s="22">
        <f t="shared" si="15"/>
        <v>3</v>
      </c>
      <c r="O127" s="22">
        <f t="shared" si="15"/>
        <v>189</v>
      </c>
      <c r="Q127">
        <f t="shared" si="8"/>
        <v>1.08</v>
      </c>
    </row>
    <row r="128" spans="1:17" s="3" customFormat="1" ht="18.75" x14ac:dyDescent="0.25">
      <c r="A128" s="288">
        <v>15</v>
      </c>
      <c r="B128" s="290" t="s">
        <v>60</v>
      </c>
      <c r="C128" s="98" t="s">
        <v>174</v>
      </c>
      <c r="D128" s="99" t="s">
        <v>265</v>
      </c>
      <c r="E128" s="100">
        <v>15</v>
      </c>
      <c r="F128" s="100">
        <v>15</v>
      </c>
      <c r="G128" s="159"/>
      <c r="H128" s="167">
        <v>24</v>
      </c>
      <c r="I128" s="100">
        <v>24</v>
      </c>
      <c r="J128" s="100">
        <v>0</v>
      </c>
      <c r="K128" s="100">
        <v>9</v>
      </c>
      <c r="L128" s="100">
        <v>9</v>
      </c>
      <c r="M128" s="100">
        <v>0</v>
      </c>
      <c r="N128" s="100">
        <v>0</v>
      </c>
      <c r="O128" s="100">
        <v>24</v>
      </c>
      <c r="Q128">
        <f t="shared" si="8"/>
        <v>1.6</v>
      </c>
    </row>
    <row r="129" spans="1:17" s="3" customFormat="1" ht="37.5" x14ac:dyDescent="0.25">
      <c r="A129" s="289"/>
      <c r="B129" s="291"/>
      <c r="C129" s="98" t="s">
        <v>126</v>
      </c>
      <c r="D129" s="99" t="s">
        <v>127</v>
      </c>
      <c r="E129" s="100">
        <v>25</v>
      </c>
      <c r="F129" s="100">
        <v>25</v>
      </c>
      <c r="G129" s="111"/>
      <c r="H129" s="167">
        <v>59</v>
      </c>
      <c r="I129" s="100">
        <v>59</v>
      </c>
      <c r="J129" s="100">
        <v>0</v>
      </c>
      <c r="K129" s="100">
        <v>18</v>
      </c>
      <c r="L129" s="100">
        <v>18</v>
      </c>
      <c r="M129" s="100">
        <v>0</v>
      </c>
      <c r="N129" s="100">
        <v>0</v>
      </c>
      <c r="O129" s="100">
        <v>59</v>
      </c>
      <c r="Q129">
        <f t="shared" si="8"/>
        <v>2.36</v>
      </c>
    </row>
    <row r="130" spans="1:17" s="3" customFormat="1" ht="37.5" x14ac:dyDescent="0.25">
      <c r="A130" s="289"/>
      <c r="B130" s="291"/>
      <c r="C130" s="98" t="s">
        <v>89</v>
      </c>
      <c r="D130" s="99" t="s">
        <v>90</v>
      </c>
      <c r="E130" s="100">
        <v>50</v>
      </c>
      <c r="F130" s="100">
        <v>50</v>
      </c>
      <c r="G130" s="111"/>
      <c r="H130" s="167">
        <v>81</v>
      </c>
      <c r="I130" s="100">
        <v>81</v>
      </c>
      <c r="J130" s="100">
        <v>0</v>
      </c>
      <c r="K130" s="100">
        <v>42</v>
      </c>
      <c r="L130" s="100">
        <v>42</v>
      </c>
      <c r="M130" s="100">
        <v>0</v>
      </c>
      <c r="N130" s="100">
        <v>3</v>
      </c>
      <c r="O130" s="100">
        <v>80</v>
      </c>
      <c r="Q130">
        <f t="shared" si="8"/>
        <v>1.62</v>
      </c>
    </row>
    <row r="131" spans="1:17" s="3" customFormat="1" ht="18.75" x14ac:dyDescent="0.25">
      <c r="A131" s="289"/>
      <c r="B131" s="291"/>
      <c r="C131" s="98" t="s">
        <v>17</v>
      </c>
      <c r="D131" s="99" t="s">
        <v>18</v>
      </c>
      <c r="E131" s="100">
        <v>25</v>
      </c>
      <c r="F131" s="100">
        <v>25</v>
      </c>
      <c r="G131" s="101"/>
      <c r="H131" s="167">
        <v>41</v>
      </c>
      <c r="I131" s="100">
        <v>41</v>
      </c>
      <c r="J131" s="100">
        <v>0</v>
      </c>
      <c r="K131" s="100">
        <v>15</v>
      </c>
      <c r="L131" s="100">
        <v>15</v>
      </c>
      <c r="M131" s="100">
        <v>0</v>
      </c>
      <c r="N131" s="100">
        <v>1</v>
      </c>
      <c r="O131" s="100">
        <v>41</v>
      </c>
      <c r="Q131">
        <f t="shared" si="8"/>
        <v>1.64</v>
      </c>
    </row>
    <row r="132" spans="1:17" s="3" customFormat="1" ht="18.75" x14ac:dyDescent="0.25">
      <c r="A132" s="294"/>
      <c r="B132" s="295"/>
      <c r="C132" s="143" t="s">
        <v>19</v>
      </c>
      <c r="D132" s="144" t="s">
        <v>20</v>
      </c>
      <c r="E132" s="145">
        <v>25</v>
      </c>
      <c r="F132" s="145">
        <v>25</v>
      </c>
      <c r="G132" s="158"/>
      <c r="H132" s="167">
        <v>23</v>
      </c>
      <c r="I132" s="100">
        <v>23</v>
      </c>
      <c r="J132" s="100">
        <v>0</v>
      </c>
      <c r="K132" s="100">
        <v>3</v>
      </c>
      <c r="L132" s="100">
        <v>3</v>
      </c>
      <c r="M132" s="100">
        <v>0</v>
      </c>
      <c r="N132" s="100">
        <v>0</v>
      </c>
      <c r="O132" s="100">
        <v>23</v>
      </c>
      <c r="Q132">
        <f t="shared" si="8"/>
        <v>0.92</v>
      </c>
    </row>
    <row r="133" spans="1:17" s="3" customFormat="1" ht="19.5" thickBot="1" x14ac:dyDescent="0.3">
      <c r="A133" s="286" t="s">
        <v>69</v>
      </c>
      <c r="B133" s="287"/>
      <c r="C133" s="287"/>
      <c r="D133" s="287"/>
      <c r="E133" s="22">
        <f>SUM(E128:E132)</f>
        <v>140</v>
      </c>
      <c r="F133" s="22">
        <f>SUM(F128:F132)</f>
        <v>140</v>
      </c>
      <c r="G133" s="22">
        <f t="shared" ref="G133:O133" si="16">SUM(G128:G132)</f>
        <v>0</v>
      </c>
      <c r="H133" s="22">
        <f t="shared" si="16"/>
        <v>228</v>
      </c>
      <c r="I133" s="22">
        <f t="shared" si="16"/>
        <v>228</v>
      </c>
      <c r="J133" s="22">
        <f t="shared" si="16"/>
        <v>0</v>
      </c>
      <c r="K133" s="22">
        <f t="shared" si="16"/>
        <v>87</v>
      </c>
      <c r="L133" s="22">
        <f t="shared" si="16"/>
        <v>87</v>
      </c>
      <c r="M133" s="22">
        <f t="shared" si="16"/>
        <v>0</v>
      </c>
      <c r="N133" s="22">
        <f t="shared" si="16"/>
        <v>4</v>
      </c>
      <c r="O133" s="22">
        <f t="shared" si="16"/>
        <v>227</v>
      </c>
      <c r="Q133">
        <f t="shared" si="8"/>
        <v>1.6285714285714286</v>
      </c>
    </row>
    <row r="134" spans="1:17" s="3" customFormat="1" ht="19.5" thickBot="1" x14ac:dyDescent="0.3">
      <c r="A134" s="280">
        <v>16</v>
      </c>
      <c r="B134" s="283" t="s">
        <v>61</v>
      </c>
      <c r="C134" s="12" t="s">
        <v>41</v>
      </c>
      <c r="D134" s="13" t="s">
        <v>42</v>
      </c>
      <c r="E134" s="14">
        <v>25</v>
      </c>
      <c r="F134" s="14">
        <v>25</v>
      </c>
      <c r="G134" s="19"/>
      <c r="H134" s="193">
        <v>51</v>
      </c>
      <c r="I134" s="193">
        <v>51</v>
      </c>
      <c r="J134" s="194"/>
      <c r="K134" s="194">
        <v>17</v>
      </c>
      <c r="L134" s="194">
        <v>17</v>
      </c>
      <c r="M134" s="194"/>
      <c r="N134" s="194"/>
      <c r="O134" s="194">
        <v>49</v>
      </c>
      <c r="Q134">
        <f t="shared" si="8"/>
        <v>2.04</v>
      </c>
    </row>
    <row r="135" spans="1:17" s="3" customFormat="1" ht="18.75" x14ac:dyDescent="0.25">
      <c r="A135" s="281"/>
      <c r="B135" s="284"/>
      <c r="C135" s="28" t="s">
        <v>103</v>
      </c>
      <c r="D135" s="29" t="s">
        <v>104</v>
      </c>
      <c r="E135" s="14">
        <v>25</v>
      </c>
      <c r="F135" s="14">
        <v>25</v>
      </c>
      <c r="G135" s="15"/>
      <c r="H135" s="193">
        <v>9</v>
      </c>
      <c r="I135" s="193">
        <v>9</v>
      </c>
      <c r="J135" s="194"/>
      <c r="K135" s="194">
        <v>4</v>
      </c>
      <c r="L135" s="194">
        <v>4</v>
      </c>
      <c r="M135" s="194"/>
      <c r="N135" s="194"/>
      <c r="O135" s="194">
        <v>7</v>
      </c>
      <c r="Q135">
        <f t="shared" si="8"/>
        <v>0.36</v>
      </c>
    </row>
    <row r="136" spans="1:17" s="3" customFormat="1" ht="18.75" x14ac:dyDescent="0.25">
      <c r="A136" s="281"/>
      <c r="B136" s="284"/>
      <c r="C136" s="28" t="s">
        <v>91</v>
      </c>
      <c r="D136" s="29" t="s">
        <v>92</v>
      </c>
      <c r="E136" s="20">
        <v>25</v>
      </c>
      <c r="F136" s="20">
        <v>25</v>
      </c>
      <c r="G136" s="24"/>
      <c r="H136" s="193">
        <v>70</v>
      </c>
      <c r="I136" s="193">
        <v>70</v>
      </c>
      <c r="J136" s="194"/>
      <c r="K136" s="194">
        <v>22</v>
      </c>
      <c r="L136" s="194">
        <v>22</v>
      </c>
      <c r="M136" s="194"/>
      <c r="N136" s="194"/>
      <c r="O136" s="194">
        <v>66</v>
      </c>
      <c r="Q136">
        <f t="shared" si="8"/>
        <v>2.8</v>
      </c>
    </row>
    <row r="137" spans="1:17" s="3" customFormat="1" ht="18.75" x14ac:dyDescent="0.25">
      <c r="A137" s="281"/>
      <c r="B137" s="284"/>
      <c r="C137" s="16" t="s">
        <v>16</v>
      </c>
      <c r="D137" s="17" t="s">
        <v>76</v>
      </c>
      <c r="E137" s="20">
        <v>25</v>
      </c>
      <c r="F137" s="20">
        <v>25</v>
      </c>
      <c r="G137" s="24"/>
      <c r="H137" s="193">
        <v>41</v>
      </c>
      <c r="I137" s="193">
        <v>41</v>
      </c>
      <c r="J137" s="194"/>
      <c r="K137" s="194">
        <v>13</v>
      </c>
      <c r="L137" s="194">
        <v>13</v>
      </c>
      <c r="M137" s="194"/>
      <c r="N137" s="194"/>
      <c r="O137" s="194">
        <v>39</v>
      </c>
      <c r="Q137">
        <f t="shared" si="8"/>
        <v>1.64</v>
      </c>
    </row>
    <row r="138" spans="1:17" s="3" customFormat="1" ht="56.25" x14ac:dyDescent="0.25">
      <c r="A138" s="281"/>
      <c r="B138" s="284"/>
      <c r="C138" s="16" t="s">
        <v>77</v>
      </c>
      <c r="D138" s="17" t="s">
        <v>101</v>
      </c>
      <c r="E138" s="20">
        <v>25</v>
      </c>
      <c r="F138" s="20">
        <v>25</v>
      </c>
      <c r="G138" s="24"/>
      <c r="H138" s="193">
        <v>17</v>
      </c>
      <c r="I138" s="193">
        <v>17</v>
      </c>
      <c r="J138" s="194"/>
      <c r="K138" s="194">
        <v>0</v>
      </c>
      <c r="L138" s="194">
        <v>0</v>
      </c>
      <c r="M138" s="194"/>
      <c r="N138" s="194"/>
      <c r="O138" s="194">
        <v>17</v>
      </c>
      <c r="Q138">
        <f t="shared" si="8"/>
        <v>0.68</v>
      </c>
    </row>
    <row r="139" spans="1:17" s="3" customFormat="1" ht="37.5" x14ac:dyDescent="0.25">
      <c r="A139" s="282"/>
      <c r="B139" s="285"/>
      <c r="C139" s="16" t="s">
        <v>70</v>
      </c>
      <c r="D139" s="17" t="s">
        <v>71</v>
      </c>
      <c r="E139" s="18">
        <v>25</v>
      </c>
      <c r="F139" s="18">
        <v>25</v>
      </c>
      <c r="G139" s="19"/>
      <c r="H139" s="193">
        <v>35</v>
      </c>
      <c r="I139" s="193">
        <v>35</v>
      </c>
      <c r="J139" s="194"/>
      <c r="K139" s="194">
        <v>22</v>
      </c>
      <c r="L139" s="194">
        <v>22</v>
      </c>
      <c r="M139" s="194"/>
      <c r="N139" s="194"/>
      <c r="O139" s="194">
        <v>28</v>
      </c>
      <c r="Q139">
        <f t="shared" si="8"/>
        <v>1.4</v>
      </c>
    </row>
    <row r="140" spans="1:17" s="3" customFormat="1" ht="19.5" thickBot="1" x14ac:dyDescent="0.3">
      <c r="A140" s="277" t="s">
        <v>69</v>
      </c>
      <c r="B140" s="278"/>
      <c r="C140" s="278"/>
      <c r="D140" s="279"/>
      <c r="E140" s="22">
        <f>SUM(E134:E139)</f>
        <v>150</v>
      </c>
      <c r="F140" s="22">
        <f t="shared" ref="F140:O140" si="17">SUM(F134:F139)</f>
        <v>150</v>
      </c>
      <c r="G140" s="22">
        <f t="shared" si="17"/>
        <v>0</v>
      </c>
      <c r="H140" s="22">
        <f t="shared" si="17"/>
        <v>223</v>
      </c>
      <c r="I140" s="22">
        <f t="shared" si="17"/>
        <v>223</v>
      </c>
      <c r="J140" s="22">
        <f t="shared" si="17"/>
        <v>0</v>
      </c>
      <c r="K140" s="22">
        <f t="shared" si="17"/>
        <v>78</v>
      </c>
      <c r="L140" s="22">
        <f t="shared" si="17"/>
        <v>78</v>
      </c>
      <c r="M140" s="22">
        <f t="shared" si="17"/>
        <v>0</v>
      </c>
      <c r="N140" s="22">
        <f t="shared" si="17"/>
        <v>0</v>
      </c>
      <c r="O140" s="22">
        <f t="shared" si="17"/>
        <v>206</v>
      </c>
      <c r="Q140">
        <f t="shared" si="8"/>
        <v>1.4866666666666666</v>
      </c>
    </row>
    <row r="141" spans="1:17" s="3" customFormat="1" ht="18.75" x14ac:dyDescent="0.25">
      <c r="A141" s="280">
        <v>17</v>
      </c>
      <c r="B141" s="283" t="s">
        <v>165</v>
      </c>
      <c r="C141" s="57" t="s">
        <v>192</v>
      </c>
      <c r="D141" s="58" t="s">
        <v>193</v>
      </c>
      <c r="E141" s="59">
        <v>50</v>
      </c>
      <c r="F141" s="59">
        <v>50</v>
      </c>
      <c r="G141" s="93"/>
      <c r="H141" s="169">
        <v>67</v>
      </c>
      <c r="I141" s="18">
        <v>67</v>
      </c>
      <c r="J141" s="18">
        <v>0</v>
      </c>
      <c r="K141" s="18">
        <v>12</v>
      </c>
      <c r="L141" s="18">
        <v>12</v>
      </c>
      <c r="M141" s="18">
        <v>0</v>
      </c>
      <c r="N141" s="18">
        <v>1</v>
      </c>
      <c r="O141" s="18">
        <v>65</v>
      </c>
      <c r="Q141">
        <f t="shared" ref="Q141:Q204" si="18">H141/E141</f>
        <v>1.34</v>
      </c>
    </row>
    <row r="142" spans="1:17" s="3" customFormat="1" ht="18.75" x14ac:dyDescent="0.25">
      <c r="A142" s="281"/>
      <c r="B142" s="284"/>
      <c r="C142" s="57" t="s">
        <v>190</v>
      </c>
      <c r="D142" s="58" t="s">
        <v>194</v>
      </c>
      <c r="E142" s="59">
        <v>25</v>
      </c>
      <c r="F142" s="59">
        <v>25</v>
      </c>
      <c r="G142" s="83"/>
      <c r="H142" s="169">
        <v>49</v>
      </c>
      <c r="I142" s="18">
        <v>46</v>
      </c>
      <c r="J142" s="18">
        <v>3</v>
      </c>
      <c r="K142" s="18">
        <v>11</v>
      </c>
      <c r="L142" s="18">
        <v>11</v>
      </c>
      <c r="M142" s="18">
        <v>0</v>
      </c>
      <c r="N142" s="18">
        <v>0</v>
      </c>
      <c r="O142" s="18">
        <v>49</v>
      </c>
      <c r="Q142">
        <f t="shared" si="18"/>
        <v>1.96</v>
      </c>
    </row>
    <row r="143" spans="1:17" s="3" customFormat="1" ht="18.75" x14ac:dyDescent="0.25">
      <c r="A143" s="281"/>
      <c r="B143" s="284"/>
      <c r="C143" s="57" t="s">
        <v>191</v>
      </c>
      <c r="D143" s="58" t="s">
        <v>269</v>
      </c>
      <c r="E143" s="59">
        <v>25</v>
      </c>
      <c r="F143" s="59"/>
      <c r="G143" s="72">
        <v>25</v>
      </c>
      <c r="H143" s="169">
        <v>24</v>
      </c>
      <c r="I143" s="18">
        <v>0</v>
      </c>
      <c r="J143" s="18">
        <v>24</v>
      </c>
      <c r="K143" s="18">
        <v>12</v>
      </c>
      <c r="L143" s="18">
        <v>0</v>
      </c>
      <c r="M143" s="18">
        <v>12</v>
      </c>
      <c r="N143" s="18">
        <v>1</v>
      </c>
      <c r="O143" s="18">
        <v>24</v>
      </c>
      <c r="Q143">
        <f t="shared" si="18"/>
        <v>0.96</v>
      </c>
    </row>
    <row r="144" spans="1:17" s="3" customFormat="1" ht="18.75" x14ac:dyDescent="0.25">
      <c r="A144" s="282"/>
      <c r="B144" s="285"/>
      <c r="C144" s="57" t="s">
        <v>191</v>
      </c>
      <c r="D144" s="58" t="s">
        <v>195</v>
      </c>
      <c r="E144" s="59">
        <v>50</v>
      </c>
      <c r="F144" s="59">
        <v>50</v>
      </c>
      <c r="G144" s="83"/>
      <c r="H144" s="169">
        <v>51</v>
      </c>
      <c r="I144" s="18">
        <v>51</v>
      </c>
      <c r="J144" s="18">
        <v>0</v>
      </c>
      <c r="K144" s="18">
        <v>25</v>
      </c>
      <c r="L144" s="18">
        <v>25</v>
      </c>
      <c r="M144" s="18">
        <v>0</v>
      </c>
      <c r="N144" s="18">
        <v>2</v>
      </c>
      <c r="O144" s="18">
        <v>51</v>
      </c>
      <c r="Q144">
        <f t="shared" si="18"/>
        <v>1.02</v>
      </c>
    </row>
    <row r="145" spans="1:17" s="3" customFormat="1" ht="19.5" thickBot="1" x14ac:dyDescent="0.3">
      <c r="A145" s="277" t="s">
        <v>69</v>
      </c>
      <c r="B145" s="278"/>
      <c r="C145" s="278"/>
      <c r="D145" s="279"/>
      <c r="E145" s="22">
        <f>SUM(E141:E144)</f>
        <v>150</v>
      </c>
      <c r="F145" s="22">
        <f>SUM(F141:F144)</f>
        <v>125</v>
      </c>
      <c r="G145" s="22">
        <f t="shared" ref="G145:O145" si="19">SUM(G141:G144)</f>
        <v>25</v>
      </c>
      <c r="H145" s="22">
        <f t="shared" si="19"/>
        <v>191</v>
      </c>
      <c r="I145" s="22">
        <f t="shared" si="19"/>
        <v>164</v>
      </c>
      <c r="J145" s="22">
        <f t="shared" si="19"/>
        <v>27</v>
      </c>
      <c r="K145" s="22">
        <f t="shared" si="19"/>
        <v>60</v>
      </c>
      <c r="L145" s="22">
        <f t="shared" si="19"/>
        <v>48</v>
      </c>
      <c r="M145" s="22">
        <f t="shared" si="19"/>
        <v>12</v>
      </c>
      <c r="N145" s="22">
        <f t="shared" si="19"/>
        <v>4</v>
      </c>
      <c r="O145" s="22">
        <f t="shared" si="19"/>
        <v>189</v>
      </c>
      <c r="Q145">
        <f t="shared" si="18"/>
        <v>1.2733333333333334</v>
      </c>
    </row>
    <row r="146" spans="1:17" s="3" customFormat="1" ht="18.75" x14ac:dyDescent="0.25">
      <c r="A146" s="288">
        <v>18</v>
      </c>
      <c r="B146" s="290" t="s">
        <v>166</v>
      </c>
      <c r="C146" s="98" t="s">
        <v>83</v>
      </c>
      <c r="D146" s="99" t="s">
        <v>84</v>
      </c>
      <c r="E146" s="100">
        <v>25</v>
      </c>
      <c r="F146" s="100">
        <v>25</v>
      </c>
      <c r="G146" s="160"/>
      <c r="H146" s="167">
        <v>14</v>
      </c>
      <c r="I146" s="100">
        <v>14</v>
      </c>
      <c r="J146" s="100">
        <v>0</v>
      </c>
      <c r="K146" s="100">
        <v>7</v>
      </c>
      <c r="L146" s="100">
        <v>7</v>
      </c>
      <c r="M146" s="100">
        <v>0</v>
      </c>
      <c r="N146" s="100">
        <v>0</v>
      </c>
      <c r="O146" s="100">
        <v>11</v>
      </c>
      <c r="Q146">
        <f t="shared" si="18"/>
        <v>0.56000000000000005</v>
      </c>
    </row>
    <row r="147" spans="1:17" s="3" customFormat="1" ht="18.75" x14ac:dyDescent="0.25">
      <c r="A147" s="289"/>
      <c r="B147" s="291"/>
      <c r="C147" s="102" t="s">
        <v>39</v>
      </c>
      <c r="D147" s="103" t="s">
        <v>40</v>
      </c>
      <c r="E147" s="104">
        <v>25</v>
      </c>
      <c r="F147" s="104">
        <v>25</v>
      </c>
      <c r="G147" s="132"/>
      <c r="H147" s="167">
        <v>50</v>
      </c>
      <c r="I147" s="100">
        <v>50</v>
      </c>
      <c r="J147" s="100">
        <v>0</v>
      </c>
      <c r="K147" s="100">
        <v>23</v>
      </c>
      <c r="L147" s="100">
        <v>23</v>
      </c>
      <c r="M147" s="100">
        <v>0</v>
      </c>
      <c r="N147" s="100">
        <v>1</v>
      </c>
      <c r="O147" s="100">
        <v>47</v>
      </c>
      <c r="Q147">
        <f t="shared" si="18"/>
        <v>2</v>
      </c>
    </row>
    <row r="148" spans="1:17" s="3" customFormat="1" ht="37.5" x14ac:dyDescent="0.25">
      <c r="A148" s="289"/>
      <c r="B148" s="291"/>
      <c r="C148" s="102" t="s">
        <v>87</v>
      </c>
      <c r="D148" s="103" t="s">
        <v>105</v>
      </c>
      <c r="E148" s="104">
        <v>25</v>
      </c>
      <c r="F148" s="104">
        <v>25</v>
      </c>
      <c r="G148" s="134"/>
      <c r="H148" s="167">
        <v>46</v>
      </c>
      <c r="I148" s="100">
        <v>46</v>
      </c>
      <c r="J148" s="100">
        <v>0</v>
      </c>
      <c r="K148" s="100">
        <v>25</v>
      </c>
      <c r="L148" s="100">
        <v>25</v>
      </c>
      <c r="M148" s="100">
        <v>0</v>
      </c>
      <c r="N148" s="100">
        <v>1</v>
      </c>
      <c r="O148" s="100">
        <v>46</v>
      </c>
      <c r="Q148">
        <f t="shared" si="18"/>
        <v>1.84</v>
      </c>
    </row>
    <row r="149" spans="1:17" s="3" customFormat="1" ht="37.5" x14ac:dyDescent="0.25">
      <c r="A149" s="289"/>
      <c r="B149" s="291"/>
      <c r="C149" s="98" t="s">
        <v>221</v>
      </c>
      <c r="D149" s="99" t="s">
        <v>268</v>
      </c>
      <c r="E149" s="100">
        <v>25</v>
      </c>
      <c r="F149" s="100">
        <v>25</v>
      </c>
      <c r="G149" s="137"/>
      <c r="H149" s="167">
        <v>12</v>
      </c>
      <c r="I149" s="100">
        <v>12</v>
      </c>
      <c r="J149" s="100">
        <v>0</v>
      </c>
      <c r="K149" s="100">
        <v>10</v>
      </c>
      <c r="L149" s="100">
        <v>10</v>
      </c>
      <c r="M149" s="100">
        <v>0</v>
      </c>
      <c r="N149" s="100">
        <v>0</v>
      </c>
      <c r="O149" s="100">
        <v>11</v>
      </c>
      <c r="Q149">
        <f t="shared" si="18"/>
        <v>0.48</v>
      </c>
    </row>
    <row r="150" spans="1:17" s="3" customFormat="1" ht="37.5" x14ac:dyDescent="0.25">
      <c r="A150" s="289"/>
      <c r="B150" s="291"/>
      <c r="C150" s="98" t="s">
        <v>70</v>
      </c>
      <c r="D150" s="99" t="s">
        <v>266</v>
      </c>
      <c r="E150" s="100">
        <v>25</v>
      </c>
      <c r="F150" s="100">
        <v>25</v>
      </c>
      <c r="G150" s="137"/>
      <c r="H150" s="167">
        <v>41</v>
      </c>
      <c r="I150" s="100">
        <v>41</v>
      </c>
      <c r="J150" s="100">
        <v>0</v>
      </c>
      <c r="K150" s="100">
        <v>17</v>
      </c>
      <c r="L150" s="100">
        <v>17</v>
      </c>
      <c r="M150" s="100">
        <v>0</v>
      </c>
      <c r="N150" s="100">
        <v>0</v>
      </c>
      <c r="O150" s="100">
        <v>37</v>
      </c>
      <c r="Q150">
        <f t="shared" si="18"/>
        <v>1.64</v>
      </c>
    </row>
    <row r="151" spans="1:17" s="3" customFormat="1" ht="18.75" x14ac:dyDescent="0.25">
      <c r="A151" s="289"/>
      <c r="B151" s="291"/>
      <c r="C151" s="102" t="s">
        <v>88</v>
      </c>
      <c r="D151" s="103" t="s">
        <v>124</v>
      </c>
      <c r="E151" s="104">
        <v>25</v>
      </c>
      <c r="F151" s="104">
        <v>25</v>
      </c>
      <c r="G151" s="134"/>
      <c r="H151" s="167">
        <v>17</v>
      </c>
      <c r="I151" s="100">
        <v>17</v>
      </c>
      <c r="J151" s="100">
        <v>0</v>
      </c>
      <c r="K151" s="100">
        <v>8</v>
      </c>
      <c r="L151" s="100">
        <v>8</v>
      </c>
      <c r="M151" s="100">
        <v>0</v>
      </c>
      <c r="N151" s="100">
        <v>0</v>
      </c>
      <c r="O151" s="100">
        <v>15</v>
      </c>
      <c r="Q151">
        <f t="shared" si="18"/>
        <v>0.68</v>
      </c>
    </row>
    <row r="152" spans="1:17" s="3" customFormat="1" ht="18.75" x14ac:dyDescent="0.25">
      <c r="A152" s="289"/>
      <c r="B152" s="291"/>
      <c r="C152" s="102" t="s">
        <v>222</v>
      </c>
      <c r="D152" s="103" t="s">
        <v>223</v>
      </c>
      <c r="E152" s="104">
        <v>50</v>
      </c>
      <c r="F152" s="104">
        <v>50</v>
      </c>
      <c r="G152" s="134"/>
      <c r="H152" s="167">
        <v>33</v>
      </c>
      <c r="I152" s="100">
        <v>33</v>
      </c>
      <c r="J152" s="100">
        <v>0</v>
      </c>
      <c r="K152" s="100">
        <v>19</v>
      </c>
      <c r="L152" s="100">
        <v>19</v>
      </c>
      <c r="M152" s="100">
        <v>0</v>
      </c>
      <c r="N152" s="100">
        <v>0</v>
      </c>
      <c r="O152" s="100">
        <v>33</v>
      </c>
      <c r="Q152">
        <f t="shared" si="18"/>
        <v>0.66</v>
      </c>
    </row>
    <row r="153" spans="1:17" s="3" customFormat="1" ht="18.75" x14ac:dyDescent="0.25">
      <c r="A153" s="289"/>
      <c r="B153" s="291"/>
      <c r="C153" s="98" t="s">
        <v>222</v>
      </c>
      <c r="D153" s="99" t="s">
        <v>267</v>
      </c>
      <c r="E153" s="100">
        <v>25</v>
      </c>
      <c r="F153" s="100">
        <v>25</v>
      </c>
      <c r="G153" s="137"/>
      <c r="H153" s="167">
        <v>8</v>
      </c>
      <c r="I153" s="100">
        <v>8</v>
      </c>
      <c r="J153" s="100">
        <v>0</v>
      </c>
      <c r="K153" s="100">
        <v>3</v>
      </c>
      <c r="L153" s="100">
        <v>3</v>
      </c>
      <c r="M153" s="100">
        <v>0</v>
      </c>
      <c r="N153" s="100">
        <v>0</v>
      </c>
      <c r="O153" s="100">
        <v>8</v>
      </c>
      <c r="Q153">
        <f t="shared" si="18"/>
        <v>0.32</v>
      </c>
    </row>
    <row r="154" spans="1:17" s="3" customFormat="1" ht="18.75" x14ac:dyDescent="0.25">
      <c r="A154" s="294"/>
      <c r="B154" s="295"/>
      <c r="C154" s="102" t="s">
        <v>23</v>
      </c>
      <c r="D154" s="103" t="s">
        <v>24</v>
      </c>
      <c r="E154" s="104">
        <v>25</v>
      </c>
      <c r="F154" s="104">
        <v>25</v>
      </c>
      <c r="G154" s="134"/>
      <c r="H154" s="167">
        <v>32</v>
      </c>
      <c r="I154" s="100">
        <v>32</v>
      </c>
      <c r="J154" s="100">
        <v>0</v>
      </c>
      <c r="K154" s="100">
        <v>18</v>
      </c>
      <c r="L154" s="100">
        <v>18</v>
      </c>
      <c r="M154" s="100">
        <v>0</v>
      </c>
      <c r="N154" s="100">
        <v>0</v>
      </c>
      <c r="O154" s="100">
        <v>24</v>
      </c>
      <c r="Q154">
        <f t="shared" si="18"/>
        <v>1.28</v>
      </c>
    </row>
    <row r="155" spans="1:17" s="3" customFormat="1" ht="19.5" thickBot="1" x14ac:dyDescent="0.3">
      <c r="A155" s="277" t="s">
        <v>69</v>
      </c>
      <c r="B155" s="278"/>
      <c r="C155" s="278"/>
      <c r="D155" s="279"/>
      <c r="E155" s="22">
        <f>SUM(E146:E154)</f>
        <v>250</v>
      </c>
      <c r="F155" s="22">
        <f>SUM(F146:F154)</f>
        <v>250</v>
      </c>
      <c r="G155" s="22">
        <f t="shared" ref="G155:O155" si="20">SUM(G146:G154)</f>
        <v>0</v>
      </c>
      <c r="H155" s="22">
        <f t="shared" si="20"/>
        <v>253</v>
      </c>
      <c r="I155" s="22">
        <f t="shared" si="20"/>
        <v>253</v>
      </c>
      <c r="J155" s="22">
        <f t="shared" si="20"/>
        <v>0</v>
      </c>
      <c r="K155" s="22">
        <f t="shared" si="20"/>
        <v>130</v>
      </c>
      <c r="L155" s="22">
        <f t="shared" si="20"/>
        <v>130</v>
      </c>
      <c r="M155" s="22">
        <f t="shared" si="20"/>
        <v>0</v>
      </c>
      <c r="N155" s="22">
        <f t="shared" si="20"/>
        <v>2</v>
      </c>
      <c r="O155" s="22">
        <f t="shared" si="20"/>
        <v>232</v>
      </c>
      <c r="Q155">
        <f t="shared" si="18"/>
        <v>1.012</v>
      </c>
    </row>
    <row r="156" spans="1:17" s="3" customFormat="1" ht="18.75" x14ac:dyDescent="0.25">
      <c r="A156" s="294">
        <v>19</v>
      </c>
      <c r="B156" s="295" t="s">
        <v>62</v>
      </c>
      <c r="C156" s="107" t="s">
        <v>41</v>
      </c>
      <c r="D156" s="108" t="s">
        <v>42</v>
      </c>
      <c r="E156" s="109">
        <v>25</v>
      </c>
      <c r="F156" s="109">
        <v>25</v>
      </c>
      <c r="G156" s="111"/>
      <c r="H156" s="167">
        <v>56</v>
      </c>
      <c r="I156" s="100">
        <v>56</v>
      </c>
      <c r="J156" s="100">
        <v>0</v>
      </c>
      <c r="K156" s="100">
        <v>11</v>
      </c>
      <c r="L156" s="100">
        <v>11</v>
      </c>
      <c r="M156" s="100">
        <v>0</v>
      </c>
      <c r="N156" s="100">
        <v>0</v>
      </c>
      <c r="O156" s="100">
        <v>55</v>
      </c>
      <c r="Q156">
        <f t="shared" si="18"/>
        <v>2.2400000000000002</v>
      </c>
    </row>
    <row r="157" spans="1:17" s="3" customFormat="1" ht="37.5" x14ac:dyDescent="0.25">
      <c r="A157" s="296"/>
      <c r="B157" s="297"/>
      <c r="C157" s="98" t="s">
        <v>93</v>
      </c>
      <c r="D157" s="99" t="s">
        <v>125</v>
      </c>
      <c r="E157" s="100">
        <v>25</v>
      </c>
      <c r="F157" s="100">
        <v>25</v>
      </c>
      <c r="G157" s="101"/>
      <c r="H157" s="167">
        <v>33</v>
      </c>
      <c r="I157" s="100">
        <v>33</v>
      </c>
      <c r="J157" s="100">
        <v>0</v>
      </c>
      <c r="K157" s="100">
        <v>6</v>
      </c>
      <c r="L157" s="100">
        <v>6</v>
      </c>
      <c r="M157" s="100">
        <v>0</v>
      </c>
      <c r="N157" s="100">
        <v>0</v>
      </c>
      <c r="O157" s="100">
        <v>29</v>
      </c>
      <c r="Q157">
        <f t="shared" si="18"/>
        <v>1.32</v>
      </c>
    </row>
    <row r="158" spans="1:17" s="3" customFormat="1" ht="18.75" x14ac:dyDescent="0.25">
      <c r="A158" s="296"/>
      <c r="B158" s="297"/>
      <c r="C158" s="98" t="s">
        <v>128</v>
      </c>
      <c r="D158" s="99" t="s">
        <v>118</v>
      </c>
      <c r="E158" s="100">
        <v>25</v>
      </c>
      <c r="F158" s="100">
        <v>25</v>
      </c>
      <c r="G158" s="101"/>
      <c r="H158" s="167">
        <v>50</v>
      </c>
      <c r="I158" s="100">
        <v>50</v>
      </c>
      <c r="J158" s="100">
        <v>0</v>
      </c>
      <c r="K158" s="100">
        <v>23</v>
      </c>
      <c r="L158" s="100">
        <v>23</v>
      </c>
      <c r="M158" s="100">
        <v>0</v>
      </c>
      <c r="N158" s="100">
        <v>1</v>
      </c>
      <c r="O158" s="100">
        <v>45</v>
      </c>
      <c r="Q158">
        <f t="shared" si="18"/>
        <v>2</v>
      </c>
    </row>
    <row r="159" spans="1:17" s="3" customFormat="1" ht="37.5" x14ac:dyDescent="0.25">
      <c r="A159" s="296"/>
      <c r="B159" s="297"/>
      <c r="C159" s="98" t="s">
        <v>128</v>
      </c>
      <c r="D159" s="99" t="s">
        <v>279</v>
      </c>
      <c r="E159" s="100">
        <v>50</v>
      </c>
      <c r="F159" s="100">
        <v>50</v>
      </c>
      <c r="G159" s="101"/>
      <c r="H159" s="167">
        <v>27</v>
      </c>
      <c r="I159" s="100">
        <v>27</v>
      </c>
      <c r="J159" s="100">
        <v>0</v>
      </c>
      <c r="K159" s="100">
        <v>24</v>
      </c>
      <c r="L159" s="100">
        <v>24</v>
      </c>
      <c r="M159" s="100">
        <v>0</v>
      </c>
      <c r="N159" s="100">
        <v>0</v>
      </c>
      <c r="O159" s="100">
        <v>17</v>
      </c>
      <c r="Q159">
        <f t="shared" si="18"/>
        <v>0.54</v>
      </c>
    </row>
    <row r="160" spans="1:17" s="3" customFormat="1" ht="37.5" x14ac:dyDescent="0.25">
      <c r="A160" s="296"/>
      <c r="B160" s="297"/>
      <c r="C160" s="98" t="s">
        <v>128</v>
      </c>
      <c r="D160" s="99" t="s">
        <v>280</v>
      </c>
      <c r="E160" s="100">
        <v>25</v>
      </c>
      <c r="F160" s="100">
        <v>25</v>
      </c>
      <c r="G160" s="101"/>
      <c r="H160" s="167">
        <v>15</v>
      </c>
      <c r="I160" s="100">
        <v>15</v>
      </c>
      <c r="J160" s="100">
        <v>0</v>
      </c>
      <c r="K160" s="100">
        <v>14</v>
      </c>
      <c r="L160" s="100">
        <v>14</v>
      </c>
      <c r="M160" s="100">
        <v>0</v>
      </c>
      <c r="N160" s="100">
        <v>1</v>
      </c>
      <c r="O160" s="100">
        <v>14</v>
      </c>
      <c r="Q160">
        <f t="shared" si="18"/>
        <v>0.6</v>
      </c>
    </row>
    <row r="161" spans="1:17" s="3" customFormat="1" ht="18.75" x14ac:dyDescent="0.25">
      <c r="A161" s="296"/>
      <c r="B161" s="297"/>
      <c r="C161" s="98" t="s">
        <v>244</v>
      </c>
      <c r="D161" s="99" t="s">
        <v>245</v>
      </c>
      <c r="E161" s="100">
        <v>25</v>
      </c>
      <c r="F161" s="100">
        <v>25</v>
      </c>
      <c r="G161" s="101"/>
      <c r="H161" s="167">
        <v>17</v>
      </c>
      <c r="I161" s="100">
        <v>17</v>
      </c>
      <c r="J161" s="100">
        <v>0</v>
      </c>
      <c r="K161" s="100">
        <v>3</v>
      </c>
      <c r="L161" s="100">
        <v>3</v>
      </c>
      <c r="M161" s="100">
        <v>0</v>
      </c>
      <c r="N161" s="100">
        <v>0</v>
      </c>
      <c r="O161" s="100">
        <v>16</v>
      </c>
      <c r="Q161">
        <f t="shared" si="18"/>
        <v>0.68</v>
      </c>
    </row>
    <row r="162" spans="1:17" s="3" customFormat="1" ht="37.5" x14ac:dyDescent="0.25">
      <c r="A162" s="296"/>
      <c r="B162" s="297"/>
      <c r="C162" s="98" t="s">
        <v>94</v>
      </c>
      <c r="D162" s="99" t="s">
        <v>127</v>
      </c>
      <c r="E162" s="100">
        <v>25</v>
      </c>
      <c r="F162" s="100">
        <v>25</v>
      </c>
      <c r="G162" s="101"/>
      <c r="H162" s="167">
        <v>42</v>
      </c>
      <c r="I162" s="100">
        <v>42</v>
      </c>
      <c r="J162" s="100">
        <v>0</v>
      </c>
      <c r="K162" s="100">
        <v>9</v>
      </c>
      <c r="L162" s="100">
        <v>9</v>
      </c>
      <c r="M162" s="100">
        <v>0</v>
      </c>
      <c r="N162" s="100">
        <v>0</v>
      </c>
      <c r="O162" s="100">
        <v>34</v>
      </c>
      <c r="Q162">
        <f t="shared" si="18"/>
        <v>1.68</v>
      </c>
    </row>
    <row r="163" spans="1:17" s="3" customFormat="1" ht="37.5" x14ac:dyDescent="0.25">
      <c r="A163" s="296"/>
      <c r="B163" s="297"/>
      <c r="C163" s="98" t="s">
        <v>89</v>
      </c>
      <c r="D163" s="99" t="s">
        <v>90</v>
      </c>
      <c r="E163" s="100">
        <v>25</v>
      </c>
      <c r="F163" s="100">
        <v>25</v>
      </c>
      <c r="G163" s="101"/>
      <c r="H163" s="167">
        <v>54</v>
      </c>
      <c r="I163" s="100">
        <v>54</v>
      </c>
      <c r="J163" s="100">
        <v>0</v>
      </c>
      <c r="K163" s="100">
        <v>25</v>
      </c>
      <c r="L163" s="100">
        <v>25</v>
      </c>
      <c r="M163" s="100">
        <v>0</v>
      </c>
      <c r="N163" s="100">
        <v>0</v>
      </c>
      <c r="O163" s="100">
        <v>47</v>
      </c>
      <c r="Q163">
        <f t="shared" si="18"/>
        <v>2.16</v>
      </c>
    </row>
    <row r="164" spans="1:17" s="3" customFormat="1" ht="18.75" x14ac:dyDescent="0.25">
      <c r="A164" s="296"/>
      <c r="B164" s="297"/>
      <c r="C164" s="102" t="s">
        <v>23</v>
      </c>
      <c r="D164" s="103" t="s">
        <v>24</v>
      </c>
      <c r="E164" s="104">
        <v>25</v>
      </c>
      <c r="F164" s="104">
        <v>25</v>
      </c>
      <c r="G164" s="105"/>
      <c r="H164" s="167">
        <v>42</v>
      </c>
      <c r="I164" s="100">
        <v>42</v>
      </c>
      <c r="J164" s="100">
        <v>0</v>
      </c>
      <c r="K164" s="100">
        <v>22</v>
      </c>
      <c r="L164" s="100">
        <v>22</v>
      </c>
      <c r="M164" s="100">
        <v>0</v>
      </c>
      <c r="N164" s="100">
        <v>0</v>
      </c>
      <c r="O164" s="100">
        <v>39</v>
      </c>
      <c r="Q164">
        <f t="shared" si="18"/>
        <v>1.68</v>
      </c>
    </row>
    <row r="165" spans="1:17" s="3" customFormat="1" ht="18.75" x14ac:dyDescent="0.25">
      <c r="A165" s="296"/>
      <c r="B165" s="297"/>
      <c r="C165" s="102" t="s">
        <v>36</v>
      </c>
      <c r="D165" s="103" t="s">
        <v>281</v>
      </c>
      <c r="E165" s="104">
        <v>25</v>
      </c>
      <c r="F165" s="104">
        <v>25</v>
      </c>
      <c r="G165" s="105"/>
      <c r="H165" s="167">
        <v>12</v>
      </c>
      <c r="I165" s="100">
        <v>12</v>
      </c>
      <c r="J165" s="100">
        <v>0</v>
      </c>
      <c r="K165" s="100">
        <v>7</v>
      </c>
      <c r="L165" s="100">
        <v>7</v>
      </c>
      <c r="M165" s="100">
        <v>0</v>
      </c>
      <c r="N165" s="100">
        <v>0</v>
      </c>
      <c r="O165" s="100">
        <v>12</v>
      </c>
      <c r="Q165">
        <f t="shared" si="18"/>
        <v>0.48</v>
      </c>
    </row>
    <row r="166" spans="1:17" s="3" customFormat="1" ht="18.75" x14ac:dyDescent="0.25">
      <c r="A166" s="296"/>
      <c r="B166" s="297"/>
      <c r="C166" s="102" t="s">
        <v>13</v>
      </c>
      <c r="D166" s="103" t="s">
        <v>14</v>
      </c>
      <c r="E166" s="104">
        <v>25</v>
      </c>
      <c r="F166" s="104">
        <v>25</v>
      </c>
      <c r="G166" s="105"/>
      <c r="H166" s="167">
        <v>47</v>
      </c>
      <c r="I166" s="100">
        <v>47</v>
      </c>
      <c r="J166" s="100">
        <v>0</v>
      </c>
      <c r="K166" s="100">
        <v>14</v>
      </c>
      <c r="L166" s="100">
        <v>14</v>
      </c>
      <c r="M166" s="100">
        <v>0</v>
      </c>
      <c r="N166" s="100">
        <v>0</v>
      </c>
      <c r="O166" s="100">
        <v>47</v>
      </c>
      <c r="Q166">
        <f t="shared" si="18"/>
        <v>1.88</v>
      </c>
    </row>
    <row r="167" spans="1:17" ht="19.5" thickBot="1" x14ac:dyDescent="0.3">
      <c r="A167" s="286" t="s">
        <v>69</v>
      </c>
      <c r="B167" s="287"/>
      <c r="C167" s="287"/>
      <c r="D167" s="287"/>
      <c r="E167" s="22">
        <f>SUM(E156:E166)</f>
        <v>300</v>
      </c>
      <c r="F167" s="22">
        <f>SUM(F156:F166)</f>
        <v>300</v>
      </c>
      <c r="G167" s="22">
        <f t="shared" ref="G167:O167" si="21">SUM(G156:G166)</f>
        <v>0</v>
      </c>
      <c r="H167" s="22">
        <f t="shared" si="21"/>
        <v>395</v>
      </c>
      <c r="I167" s="22">
        <f t="shared" si="21"/>
        <v>395</v>
      </c>
      <c r="J167" s="22">
        <f t="shared" si="21"/>
        <v>0</v>
      </c>
      <c r="K167" s="22">
        <f t="shared" si="21"/>
        <v>158</v>
      </c>
      <c r="L167" s="22">
        <f t="shared" si="21"/>
        <v>158</v>
      </c>
      <c r="M167" s="22">
        <f t="shared" si="21"/>
        <v>0</v>
      </c>
      <c r="N167" s="22">
        <f t="shared" si="21"/>
        <v>2</v>
      </c>
      <c r="O167" s="22">
        <f t="shared" si="21"/>
        <v>355</v>
      </c>
      <c r="Q167">
        <f t="shared" si="18"/>
        <v>1.3166666666666667</v>
      </c>
    </row>
    <row r="168" spans="1:17" ht="18.75" x14ac:dyDescent="0.25">
      <c r="A168" s="302">
        <v>20</v>
      </c>
      <c r="B168" s="303" t="s">
        <v>63</v>
      </c>
      <c r="C168" s="94" t="s">
        <v>16</v>
      </c>
      <c r="D168" s="95" t="s">
        <v>76</v>
      </c>
      <c r="E168" s="96">
        <v>25</v>
      </c>
      <c r="F168" s="96">
        <v>25</v>
      </c>
      <c r="G168" s="97"/>
      <c r="H168" s="167">
        <v>65</v>
      </c>
      <c r="I168" s="100">
        <v>65</v>
      </c>
      <c r="J168" s="100">
        <v>0</v>
      </c>
      <c r="K168" s="100">
        <v>20</v>
      </c>
      <c r="L168" s="100">
        <v>20</v>
      </c>
      <c r="M168" s="100">
        <v>0</v>
      </c>
      <c r="N168" s="100">
        <v>1</v>
      </c>
      <c r="O168" s="100">
        <v>65</v>
      </c>
      <c r="Q168">
        <f t="shared" si="18"/>
        <v>2.6</v>
      </c>
    </row>
    <row r="169" spans="1:17" ht="37.5" x14ac:dyDescent="0.25">
      <c r="A169" s="296"/>
      <c r="B169" s="297"/>
      <c r="C169" s="98" t="s">
        <v>128</v>
      </c>
      <c r="D169" s="99" t="s">
        <v>270</v>
      </c>
      <c r="E169" s="100">
        <v>25</v>
      </c>
      <c r="F169" s="100">
        <v>25</v>
      </c>
      <c r="G169" s="101"/>
      <c r="H169" s="167">
        <v>25</v>
      </c>
      <c r="I169" s="100">
        <v>25</v>
      </c>
      <c r="J169" s="100">
        <v>0</v>
      </c>
      <c r="K169" s="100">
        <v>8</v>
      </c>
      <c r="L169" s="100">
        <v>8</v>
      </c>
      <c r="M169" s="100">
        <v>0</v>
      </c>
      <c r="N169" s="100">
        <v>0</v>
      </c>
      <c r="O169" s="100">
        <v>24</v>
      </c>
      <c r="Q169">
        <f t="shared" si="18"/>
        <v>1</v>
      </c>
    </row>
    <row r="170" spans="1:17" ht="18.75" x14ac:dyDescent="0.25">
      <c r="A170" s="296"/>
      <c r="B170" s="297"/>
      <c r="C170" s="98" t="s">
        <v>88</v>
      </c>
      <c r="D170" s="99" t="s">
        <v>102</v>
      </c>
      <c r="E170" s="100">
        <v>25</v>
      </c>
      <c r="F170" s="100">
        <v>25</v>
      </c>
      <c r="G170" s="101"/>
      <c r="H170" s="167">
        <v>47</v>
      </c>
      <c r="I170" s="100">
        <v>47</v>
      </c>
      <c r="J170" s="100">
        <v>0</v>
      </c>
      <c r="K170" s="100">
        <v>6</v>
      </c>
      <c r="L170" s="100">
        <v>6</v>
      </c>
      <c r="M170" s="100">
        <v>0</v>
      </c>
      <c r="N170" s="100">
        <v>0</v>
      </c>
      <c r="O170" s="100">
        <v>47</v>
      </c>
      <c r="Q170">
        <f t="shared" si="18"/>
        <v>1.88</v>
      </c>
    </row>
    <row r="171" spans="1:17" ht="18.75" x14ac:dyDescent="0.25">
      <c r="A171" s="296"/>
      <c r="B171" s="297"/>
      <c r="C171" s="98" t="s">
        <v>19</v>
      </c>
      <c r="D171" s="99" t="s">
        <v>20</v>
      </c>
      <c r="E171" s="100">
        <v>25</v>
      </c>
      <c r="F171" s="100">
        <v>25</v>
      </c>
      <c r="G171" s="101"/>
      <c r="H171" s="167">
        <v>29</v>
      </c>
      <c r="I171" s="100">
        <v>29</v>
      </c>
      <c r="J171" s="100">
        <v>0</v>
      </c>
      <c r="K171" s="100">
        <v>2</v>
      </c>
      <c r="L171" s="100">
        <v>2</v>
      </c>
      <c r="M171" s="100">
        <v>0</v>
      </c>
      <c r="N171" s="100">
        <v>0</v>
      </c>
      <c r="O171" s="100">
        <v>28</v>
      </c>
      <c r="Q171">
        <f t="shared" si="18"/>
        <v>1.1599999999999999</v>
      </c>
    </row>
    <row r="172" spans="1:17" ht="18.75" x14ac:dyDescent="0.25">
      <c r="A172" s="296"/>
      <c r="B172" s="297"/>
      <c r="C172" s="102" t="s">
        <v>28</v>
      </c>
      <c r="D172" s="103" t="s">
        <v>29</v>
      </c>
      <c r="E172" s="104">
        <v>25</v>
      </c>
      <c r="F172" s="104">
        <v>25</v>
      </c>
      <c r="G172" s="105"/>
      <c r="H172" s="167">
        <v>73</v>
      </c>
      <c r="I172" s="100">
        <v>73</v>
      </c>
      <c r="J172" s="100">
        <v>0</v>
      </c>
      <c r="K172" s="100">
        <v>34</v>
      </c>
      <c r="L172" s="100">
        <v>34</v>
      </c>
      <c r="M172" s="100">
        <v>0</v>
      </c>
      <c r="N172" s="100">
        <v>2</v>
      </c>
      <c r="O172" s="100">
        <v>72</v>
      </c>
      <c r="Q172">
        <f t="shared" si="18"/>
        <v>2.92</v>
      </c>
    </row>
    <row r="173" spans="1:17" ht="18.75" x14ac:dyDescent="0.25">
      <c r="A173" s="296"/>
      <c r="B173" s="297"/>
      <c r="C173" s="102" t="s">
        <v>23</v>
      </c>
      <c r="D173" s="103" t="s">
        <v>24</v>
      </c>
      <c r="E173" s="104">
        <v>25</v>
      </c>
      <c r="F173" s="104">
        <v>25</v>
      </c>
      <c r="G173" s="105"/>
      <c r="H173" s="167">
        <v>24</v>
      </c>
      <c r="I173" s="100">
        <v>24</v>
      </c>
      <c r="J173" s="100">
        <v>0</v>
      </c>
      <c r="K173" s="100">
        <v>3</v>
      </c>
      <c r="L173" s="100">
        <v>3</v>
      </c>
      <c r="M173" s="100">
        <v>0</v>
      </c>
      <c r="N173" s="100">
        <v>0</v>
      </c>
      <c r="O173" s="100">
        <v>24</v>
      </c>
      <c r="Q173">
        <f t="shared" si="18"/>
        <v>0.96</v>
      </c>
    </row>
    <row r="174" spans="1:17" ht="19.5" thickBot="1" x14ac:dyDescent="0.3">
      <c r="A174" s="286" t="s">
        <v>69</v>
      </c>
      <c r="B174" s="287"/>
      <c r="C174" s="287"/>
      <c r="D174" s="287"/>
      <c r="E174" s="22">
        <f>SUM(E168:E173)</f>
        <v>150</v>
      </c>
      <c r="F174" s="22">
        <f>SUM(F168:F173)</f>
        <v>150</v>
      </c>
      <c r="G174" s="22">
        <f t="shared" ref="G174:O174" si="22">SUM(G168:G173)</f>
        <v>0</v>
      </c>
      <c r="H174" s="22">
        <f t="shared" si="22"/>
        <v>263</v>
      </c>
      <c r="I174" s="22">
        <f t="shared" si="22"/>
        <v>263</v>
      </c>
      <c r="J174" s="22">
        <f t="shared" si="22"/>
        <v>0</v>
      </c>
      <c r="K174" s="22">
        <f t="shared" si="22"/>
        <v>73</v>
      </c>
      <c r="L174" s="22">
        <f t="shared" si="22"/>
        <v>73</v>
      </c>
      <c r="M174" s="22">
        <f t="shared" si="22"/>
        <v>0</v>
      </c>
      <c r="N174" s="22">
        <f t="shared" si="22"/>
        <v>3</v>
      </c>
      <c r="O174" s="22">
        <f t="shared" si="22"/>
        <v>260</v>
      </c>
      <c r="Q174">
        <f t="shared" si="18"/>
        <v>1.7533333333333334</v>
      </c>
    </row>
    <row r="175" spans="1:17" ht="18.75" x14ac:dyDescent="0.25">
      <c r="A175" s="288">
        <v>21</v>
      </c>
      <c r="B175" s="290" t="s">
        <v>74</v>
      </c>
      <c r="C175" s="94" t="s">
        <v>41</v>
      </c>
      <c r="D175" s="95" t="s">
        <v>42</v>
      </c>
      <c r="E175" s="96">
        <v>50</v>
      </c>
      <c r="F175" s="96">
        <v>50</v>
      </c>
      <c r="G175" s="97"/>
      <c r="H175" s="167">
        <v>482</v>
      </c>
      <c r="I175" s="100">
        <v>467</v>
      </c>
      <c r="J175" s="100">
        <v>15</v>
      </c>
      <c r="K175" s="100">
        <v>66</v>
      </c>
      <c r="L175" s="100">
        <v>62</v>
      </c>
      <c r="M175" s="100">
        <v>4</v>
      </c>
      <c r="N175" s="100">
        <v>4</v>
      </c>
      <c r="O175" s="100">
        <v>438</v>
      </c>
      <c r="Q175">
        <f t="shared" si="18"/>
        <v>9.64</v>
      </c>
    </row>
    <row r="176" spans="1:17" ht="37.5" x14ac:dyDescent="0.25">
      <c r="A176" s="289"/>
      <c r="B176" s="291"/>
      <c r="C176" s="98" t="s">
        <v>227</v>
      </c>
      <c r="D176" s="99" t="s">
        <v>228</v>
      </c>
      <c r="E176" s="100">
        <v>25</v>
      </c>
      <c r="F176" s="100">
        <v>25</v>
      </c>
      <c r="G176" s="101"/>
      <c r="H176" s="167">
        <v>184</v>
      </c>
      <c r="I176" s="100">
        <v>184</v>
      </c>
      <c r="J176" s="100">
        <v>0</v>
      </c>
      <c r="K176" s="100">
        <v>9</v>
      </c>
      <c r="L176" s="100">
        <v>9</v>
      </c>
      <c r="M176" s="100">
        <v>0</v>
      </c>
      <c r="N176" s="100">
        <v>1</v>
      </c>
      <c r="O176" s="100">
        <v>167</v>
      </c>
      <c r="Q176">
        <f t="shared" si="18"/>
        <v>7.36</v>
      </c>
    </row>
    <row r="177" spans="1:17" ht="37.5" x14ac:dyDescent="0.25">
      <c r="A177" s="289"/>
      <c r="B177" s="291"/>
      <c r="C177" s="102" t="s">
        <v>229</v>
      </c>
      <c r="D177" s="103" t="s">
        <v>230</v>
      </c>
      <c r="E177" s="104">
        <v>25</v>
      </c>
      <c r="F177" s="104">
        <v>25</v>
      </c>
      <c r="G177" s="105"/>
      <c r="H177" s="167">
        <v>287</v>
      </c>
      <c r="I177" s="100">
        <v>287</v>
      </c>
      <c r="J177" s="100">
        <v>0</v>
      </c>
      <c r="K177" s="100">
        <v>16</v>
      </c>
      <c r="L177" s="100">
        <v>16</v>
      </c>
      <c r="M177" s="100">
        <v>0</v>
      </c>
      <c r="N177" s="100">
        <v>2</v>
      </c>
      <c r="O177" s="100">
        <v>265</v>
      </c>
      <c r="Q177">
        <f t="shared" si="18"/>
        <v>11.48</v>
      </c>
    </row>
    <row r="178" spans="1:17" ht="37.5" x14ac:dyDescent="0.25">
      <c r="A178" s="289"/>
      <c r="B178" s="291"/>
      <c r="C178" s="98" t="s">
        <v>31</v>
      </c>
      <c r="D178" s="99" t="s">
        <v>99</v>
      </c>
      <c r="E178" s="100">
        <v>25</v>
      </c>
      <c r="F178" s="100">
        <v>25</v>
      </c>
      <c r="G178" s="101"/>
      <c r="H178" s="167">
        <v>339</v>
      </c>
      <c r="I178" s="100">
        <v>334</v>
      </c>
      <c r="J178" s="100">
        <v>5</v>
      </c>
      <c r="K178" s="100">
        <v>27</v>
      </c>
      <c r="L178" s="100">
        <v>27</v>
      </c>
      <c r="M178" s="100">
        <v>0</v>
      </c>
      <c r="N178" s="100">
        <v>4</v>
      </c>
      <c r="O178" s="100">
        <v>296</v>
      </c>
      <c r="Q178">
        <f t="shared" si="18"/>
        <v>13.56</v>
      </c>
    </row>
    <row r="179" spans="1:17" ht="56.25" x14ac:dyDescent="0.25">
      <c r="A179" s="289"/>
      <c r="B179" s="291"/>
      <c r="C179" s="98" t="s">
        <v>77</v>
      </c>
      <c r="D179" s="99" t="s">
        <v>101</v>
      </c>
      <c r="E179" s="100">
        <v>50</v>
      </c>
      <c r="F179" s="100">
        <v>50</v>
      </c>
      <c r="G179" s="101"/>
      <c r="H179" s="167">
        <v>273</v>
      </c>
      <c r="I179" s="100">
        <v>270</v>
      </c>
      <c r="J179" s="100">
        <v>3</v>
      </c>
      <c r="K179" s="100">
        <v>28</v>
      </c>
      <c r="L179" s="100">
        <v>27</v>
      </c>
      <c r="M179" s="100">
        <v>1</v>
      </c>
      <c r="N179" s="100">
        <v>2</v>
      </c>
      <c r="O179" s="100">
        <v>230</v>
      </c>
      <c r="Q179">
        <f t="shared" si="18"/>
        <v>5.46</v>
      </c>
    </row>
    <row r="180" spans="1:17" ht="37.5" x14ac:dyDescent="0.25">
      <c r="A180" s="289"/>
      <c r="B180" s="291"/>
      <c r="C180" s="98" t="s">
        <v>78</v>
      </c>
      <c r="D180" s="99" t="s">
        <v>80</v>
      </c>
      <c r="E180" s="100">
        <v>25</v>
      </c>
      <c r="F180" s="100">
        <v>25</v>
      </c>
      <c r="G180" s="101"/>
      <c r="H180" s="167">
        <v>229</v>
      </c>
      <c r="I180" s="100">
        <v>227</v>
      </c>
      <c r="J180" s="100">
        <v>2</v>
      </c>
      <c r="K180" s="100">
        <v>23</v>
      </c>
      <c r="L180" s="100">
        <v>23</v>
      </c>
      <c r="M180" s="100">
        <v>0</v>
      </c>
      <c r="N180" s="100">
        <v>2</v>
      </c>
      <c r="O180" s="100">
        <v>202</v>
      </c>
      <c r="Q180">
        <f t="shared" si="18"/>
        <v>9.16</v>
      </c>
    </row>
    <row r="181" spans="1:17" ht="37.5" x14ac:dyDescent="0.25">
      <c r="A181" s="289"/>
      <c r="B181" s="291"/>
      <c r="C181" s="98" t="s">
        <v>70</v>
      </c>
      <c r="D181" s="99" t="s">
        <v>71</v>
      </c>
      <c r="E181" s="100">
        <v>25</v>
      </c>
      <c r="F181" s="100">
        <v>25</v>
      </c>
      <c r="G181" s="101"/>
      <c r="H181" s="167">
        <v>360</v>
      </c>
      <c r="I181" s="100">
        <v>353</v>
      </c>
      <c r="J181" s="100">
        <v>7</v>
      </c>
      <c r="K181" s="100">
        <v>34</v>
      </c>
      <c r="L181" s="100">
        <v>34</v>
      </c>
      <c r="M181" s="100">
        <v>0</v>
      </c>
      <c r="N181" s="100">
        <v>4</v>
      </c>
      <c r="O181" s="100">
        <v>321</v>
      </c>
      <c r="Q181">
        <f t="shared" si="18"/>
        <v>14.4</v>
      </c>
    </row>
    <row r="182" spans="1:17" ht="18.75" x14ac:dyDescent="0.25">
      <c r="A182" s="289"/>
      <c r="B182" s="291"/>
      <c r="C182" s="102" t="s">
        <v>88</v>
      </c>
      <c r="D182" s="103" t="s">
        <v>124</v>
      </c>
      <c r="E182" s="104">
        <v>25</v>
      </c>
      <c r="F182" s="104">
        <v>25</v>
      </c>
      <c r="G182" s="105"/>
      <c r="H182" s="167">
        <v>152</v>
      </c>
      <c r="I182" s="100">
        <v>152</v>
      </c>
      <c r="J182" s="100">
        <v>0</v>
      </c>
      <c r="K182" s="100">
        <v>16</v>
      </c>
      <c r="L182" s="100">
        <v>16</v>
      </c>
      <c r="M182" s="100">
        <v>0</v>
      </c>
      <c r="N182" s="100">
        <v>1</v>
      </c>
      <c r="O182" s="100">
        <v>126</v>
      </c>
      <c r="Q182">
        <f t="shared" si="18"/>
        <v>6.08</v>
      </c>
    </row>
    <row r="183" spans="1:17" s="3" customFormat="1" ht="18.75" x14ac:dyDescent="0.25">
      <c r="A183" s="289"/>
      <c r="B183" s="291"/>
      <c r="C183" s="98" t="s">
        <v>79</v>
      </c>
      <c r="D183" s="99" t="s">
        <v>81</v>
      </c>
      <c r="E183" s="100">
        <v>25</v>
      </c>
      <c r="F183" s="100">
        <v>25</v>
      </c>
      <c r="G183" s="101"/>
      <c r="H183" s="167">
        <v>129</v>
      </c>
      <c r="I183" s="100">
        <v>129</v>
      </c>
      <c r="J183" s="100">
        <v>0</v>
      </c>
      <c r="K183" s="100">
        <v>9</v>
      </c>
      <c r="L183" s="100">
        <v>9</v>
      </c>
      <c r="M183" s="100">
        <v>0</v>
      </c>
      <c r="N183" s="100">
        <v>3</v>
      </c>
      <c r="O183" s="100">
        <v>112</v>
      </c>
      <c r="Q183">
        <f t="shared" si="18"/>
        <v>5.16</v>
      </c>
    </row>
    <row r="184" spans="1:17" s="3" customFormat="1" ht="18.75" x14ac:dyDescent="0.25">
      <c r="A184" s="289"/>
      <c r="B184" s="291"/>
      <c r="C184" s="102" t="s">
        <v>222</v>
      </c>
      <c r="D184" s="103" t="s">
        <v>224</v>
      </c>
      <c r="E184" s="104">
        <v>50</v>
      </c>
      <c r="F184" s="104">
        <v>50</v>
      </c>
      <c r="G184" s="105"/>
      <c r="H184" s="167">
        <v>169</v>
      </c>
      <c r="I184" s="100">
        <v>169</v>
      </c>
      <c r="J184" s="100">
        <v>0</v>
      </c>
      <c r="K184" s="100">
        <v>15</v>
      </c>
      <c r="L184" s="100">
        <v>15</v>
      </c>
      <c r="M184" s="100">
        <v>0</v>
      </c>
      <c r="N184" s="100">
        <v>0</v>
      </c>
      <c r="O184" s="100">
        <v>149</v>
      </c>
      <c r="Q184">
        <f t="shared" si="18"/>
        <v>3.38</v>
      </c>
    </row>
    <row r="185" spans="1:17" s="3" customFormat="1" ht="18.75" x14ac:dyDescent="0.25">
      <c r="A185" s="289"/>
      <c r="B185" s="291"/>
      <c r="C185" s="102" t="s">
        <v>19</v>
      </c>
      <c r="D185" s="103" t="s">
        <v>20</v>
      </c>
      <c r="E185" s="104">
        <v>25</v>
      </c>
      <c r="F185" s="104">
        <v>25</v>
      </c>
      <c r="G185" s="105"/>
      <c r="H185" s="167">
        <v>222</v>
      </c>
      <c r="I185" s="100">
        <v>211</v>
      </c>
      <c r="J185" s="100">
        <v>11</v>
      </c>
      <c r="K185" s="100">
        <v>24</v>
      </c>
      <c r="L185" s="100">
        <v>23</v>
      </c>
      <c r="M185" s="100">
        <v>1</v>
      </c>
      <c r="N185" s="100">
        <v>0</v>
      </c>
      <c r="O185" s="100">
        <v>172</v>
      </c>
      <c r="Q185">
        <f t="shared" si="18"/>
        <v>8.8800000000000008</v>
      </c>
    </row>
    <row r="186" spans="1:17" s="3" customFormat="1" ht="18.75" x14ac:dyDescent="0.25">
      <c r="A186" s="294"/>
      <c r="B186" s="295"/>
      <c r="C186" s="143" t="s">
        <v>212</v>
      </c>
      <c r="D186" s="144" t="s">
        <v>213</v>
      </c>
      <c r="E186" s="145">
        <v>25</v>
      </c>
      <c r="F186" s="145">
        <v>25</v>
      </c>
      <c r="G186" s="158"/>
      <c r="H186" s="167">
        <v>386</v>
      </c>
      <c r="I186" s="100">
        <v>357</v>
      </c>
      <c r="J186" s="100">
        <v>29</v>
      </c>
      <c r="K186" s="100">
        <v>99</v>
      </c>
      <c r="L186" s="100">
        <v>84</v>
      </c>
      <c r="M186" s="100">
        <v>15</v>
      </c>
      <c r="N186" s="100">
        <v>4</v>
      </c>
      <c r="O186" s="100">
        <v>300</v>
      </c>
      <c r="Q186">
        <f t="shared" si="18"/>
        <v>15.44</v>
      </c>
    </row>
    <row r="187" spans="1:17" s="3" customFormat="1" ht="19.5" thickBot="1" x14ac:dyDescent="0.3">
      <c r="A187" s="286" t="s">
        <v>69</v>
      </c>
      <c r="B187" s="287"/>
      <c r="C187" s="287"/>
      <c r="D187" s="287"/>
      <c r="E187" s="22">
        <f>SUM(E175:E186)</f>
        <v>375</v>
      </c>
      <c r="F187" s="22">
        <f>SUM(F175:F186)</f>
        <v>375</v>
      </c>
      <c r="G187" s="22">
        <f t="shared" ref="G187:O187" si="23">SUM(G175:G186)</f>
        <v>0</v>
      </c>
      <c r="H187" s="22">
        <f t="shared" si="23"/>
        <v>3212</v>
      </c>
      <c r="I187" s="22">
        <f t="shared" si="23"/>
        <v>3140</v>
      </c>
      <c r="J187" s="22">
        <f t="shared" si="23"/>
        <v>72</v>
      </c>
      <c r="K187" s="22">
        <f t="shared" si="23"/>
        <v>366</v>
      </c>
      <c r="L187" s="22">
        <f t="shared" si="23"/>
        <v>345</v>
      </c>
      <c r="M187" s="22">
        <f t="shared" si="23"/>
        <v>21</v>
      </c>
      <c r="N187" s="22">
        <f t="shared" si="23"/>
        <v>27</v>
      </c>
      <c r="O187" s="22">
        <f t="shared" si="23"/>
        <v>2778</v>
      </c>
      <c r="Q187">
        <f t="shared" si="18"/>
        <v>8.5653333333333332</v>
      </c>
    </row>
    <row r="188" spans="1:17" s="3" customFormat="1" ht="18.75" x14ac:dyDescent="0.25">
      <c r="A188" s="280">
        <v>22</v>
      </c>
      <c r="B188" s="283" t="s">
        <v>167</v>
      </c>
      <c r="C188" s="16" t="s">
        <v>41</v>
      </c>
      <c r="D188" s="17" t="s">
        <v>42</v>
      </c>
      <c r="E188" s="18">
        <v>50</v>
      </c>
      <c r="F188" s="18">
        <v>50</v>
      </c>
      <c r="G188" s="42"/>
      <c r="H188" s="167">
        <v>379</v>
      </c>
      <c r="I188" s="100">
        <v>379</v>
      </c>
      <c r="J188" s="100"/>
      <c r="K188" s="100">
        <v>51</v>
      </c>
      <c r="L188" s="100">
        <v>51</v>
      </c>
      <c r="M188" s="100"/>
      <c r="N188" s="100">
        <v>3</v>
      </c>
      <c r="O188" s="100">
        <v>378</v>
      </c>
      <c r="Q188">
        <f t="shared" si="18"/>
        <v>7.58</v>
      </c>
    </row>
    <row r="189" spans="1:17" s="3" customFormat="1" ht="37.5" x14ac:dyDescent="0.25">
      <c r="A189" s="281"/>
      <c r="B189" s="284"/>
      <c r="C189" s="57" t="s">
        <v>229</v>
      </c>
      <c r="D189" s="58" t="s">
        <v>230</v>
      </c>
      <c r="E189" s="59">
        <v>50</v>
      </c>
      <c r="F189" s="59">
        <v>50</v>
      </c>
      <c r="G189" s="40"/>
      <c r="H189" s="167">
        <v>127</v>
      </c>
      <c r="I189" s="100">
        <v>127</v>
      </c>
      <c r="J189" s="100"/>
      <c r="K189" s="100">
        <v>23</v>
      </c>
      <c r="L189" s="100">
        <v>23</v>
      </c>
      <c r="M189" s="100"/>
      <c r="N189" s="100"/>
      <c r="O189" s="100">
        <v>127</v>
      </c>
      <c r="Q189">
        <f t="shared" si="18"/>
        <v>2.54</v>
      </c>
    </row>
    <row r="190" spans="1:17" s="3" customFormat="1" ht="37.5" x14ac:dyDescent="0.25">
      <c r="A190" s="281"/>
      <c r="B190" s="284"/>
      <c r="C190" s="57" t="s">
        <v>27</v>
      </c>
      <c r="D190" s="58" t="s">
        <v>98</v>
      </c>
      <c r="E190" s="59">
        <v>25</v>
      </c>
      <c r="F190" s="59">
        <v>25</v>
      </c>
      <c r="G190" s="82"/>
      <c r="H190" s="167">
        <v>99</v>
      </c>
      <c r="I190" s="100">
        <v>99</v>
      </c>
      <c r="J190" s="100"/>
      <c r="K190" s="100">
        <v>19</v>
      </c>
      <c r="L190" s="100">
        <v>19</v>
      </c>
      <c r="M190" s="100"/>
      <c r="N190" s="100"/>
      <c r="O190" s="100">
        <v>99</v>
      </c>
      <c r="Q190">
        <f t="shared" si="18"/>
        <v>3.96</v>
      </c>
    </row>
    <row r="191" spans="1:17" s="3" customFormat="1" ht="37.5" x14ac:dyDescent="0.25">
      <c r="A191" s="281"/>
      <c r="B191" s="284"/>
      <c r="C191" s="57" t="s">
        <v>87</v>
      </c>
      <c r="D191" s="58" t="s">
        <v>105</v>
      </c>
      <c r="E191" s="59">
        <v>25</v>
      </c>
      <c r="F191" s="59">
        <v>25</v>
      </c>
      <c r="G191" s="82"/>
      <c r="H191" s="167">
        <v>79</v>
      </c>
      <c r="I191" s="100">
        <v>79</v>
      </c>
      <c r="J191" s="100"/>
      <c r="K191" s="100">
        <v>10</v>
      </c>
      <c r="L191" s="100">
        <v>10</v>
      </c>
      <c r="M191" s="100"/>
      <c r="N191" s="100">
        <v>2</v>
      </c>
      <c r="O191" s="100">
        <v>79</v>
      </c>
      <c r="Q191">
        <f t="shared" si="18"/>
        <v>3.16</v>
      </c>
    </row>
    <row r="192" spans="1:17" s="3" customFormat="1" ht="18.75" x14ac:dyDescent="0.25">
      <c r="A192" s="281"/>
      <c r="B192" s="284"/>
      <c r="C192" s="57" t="s">
        <v>112</v>
      </c>
      <c r="D192" s="58" t="s">
        <v>82</v>
      </c>
      <c r="E192" s="59">
        <v>25</v>
      </c>
      <c r="F192" s="59">
        <v>25</v>
      </c>
      <c r="G192" s="82"/>
      <c r="H192" s="167">
        <v>103</v>
      </c>
      <c r="I192" s="100">
        <v>103</v>
      </c>
      <c r="J192" s="100"/>
      <c r="K192" s="100">
        <v>18</v>
      </c>
      <c r="L192" s="100">
        <v>18</v>
      </c>
      <c r="M192" s="100"/>
      <c r="N192" s="100">
        <v>2</v>
      </c>
      <c r="O192" s="100">
        <v>103</v>
      </c>
      <c r="Q192">
        <f t="shared" si="18"/>
        <v>4.12</v>
      </c>
    </row>
    <row r="193" spans="1:17" s="3" customFormat="1" ht="37.5" x14ac:dyDescent="0.25">
      <c r="A193" s="281"/>
      <c r="B193" s="284"/>
      <c r="C193" s="57" t="s">
        <v>221</v>
      </c>
      <c r="D193" s="58" t="s">
        <v>226</v>
      </c>
      <c r="E193" s="59">
        <v>50</v>
      </c>
      <c r="F193" s="59">
        <v>50</v>
      </c>
      <c r="G193" s="82"/>
      <c r="H193" s="167">
        <v>61</v>
      </c>
      <c r="I193" s="100">
        <v>61</v>
      </c>
      <c r="J193" s="100"/>
      <c r="K193" s="100">
        <v>9</v>
      </c>
      <c r="L193" s="100">
        <v>9</v>
      </c>
      <c r="M193" s="100"/>
      <c r="N193" s="100"/>
      <c r="O193" s="100">
        <v>61</v>
      </c>
      <c r="Q193">
        <f t="shared" si="18"/>
        <v>1.22</v>
      </c>
    </row>
    <row r="194" spans="1:17" s="3" customFormat="1" ht="18.75" x14ac:dyDescent="0.25">
      <c r="A194" s="281"/>
      <c r="B194" s="284"/>
      <c r="C194" s="57" t="s">
        <v>200</v>
      </c>
      <c r="D194" s="58" t="s">
        <v>201</v>
      </c>
      <c r="E194" s="59">
        <v>25</v>
      </c>
      <c r="F194" s="59">
        <v>25</v>
      </c>
      <c r="G194" s="83"/>
      <c r="H194" s="167">
        <v>28</v>
      </c>
      <c r="I194" s="100">
        <v>28</v>
      </c>
      <c r="J194" s="100"/>
      <c r="K194" s="100">
        <v>9</v>
      </c>
      <c r="L194" s="100">
        <v>9</v>
      </c>
      <c r="M194" s="100"/>
      <c r="N194" s="100"/>
      <c r="O194" s="100">
        <v>28</v>
      </c>
      <c r="Q194">
        <f t="shared" si="18"/>
        <v>1.1200000000000001</v>
      </c>
    </row>
    <row r="195" spans="1:17" s="3" customFormat="1" ht="18.75" x14ac:dyDescent="0.25">
      <c r="A195" s="281"/>
      <c r="B195" s="284"/>
      <c r="C195" s="16" t="s">
        <v>236</v>
      </c>
      <c r="D195" s="17" t="s">
        <v>237</v>
      </c>
      <c r="E195" s="18">
        <v>25</v>
      </c>
      <c r="F195" s="18">
        <v>25</v>
      </c>
      <c r="G195" s="41"/>
      <c r="H195" s="167">
        <v>48</v>
      </c>
      <c r="I195" s="100">
        <v>48</v>
      </c>
      <c r="J195" s="100"/>
      <c r="K195" s="100">
        <v>5</v>
      </c>
      <c r="L195" s="100">
        <v>5</v>
      </c>
      <c r="M195" s="100"/>
      <c r="N195" s="100">
        <v>2</v>
      </c>
      <c r="O195" s="100">
        <v>47</v>
      </c>
      <c r="Q195">
        <f t="shared" si="18"/>
        <v>1.92</v>
      </c>
    </row>
    <row r="196" spans="1:17" s="3" customFormat="1" ht="18.75" x14ac:dyDescent="0.25">
      <c r="A196" s="281"/>
      <c r="B196" s="284"/>
      <c r="C196" s="57" t="s">
        <v>235</v>
      </c>
      <c r="D196" s="58" t="s">
        <v>271</v>
      </c>
      <c r="E196" s="59">
        <v>75</v>
      </c>
      <c r="F196" s="59">
        <v>75</v>
      </c>
      <c r="G196" s="41"/>
      <c r="H196" s="167">
        <v>105</v>
      </c>
      <c r="I196" s="100">
        <v>105</v>
      </c>
      <c r="J196" s="100"/>
      <c r="K196" s="100">
        <v>45</v>
      </c>
      <c r="L196" s="100">
        <v>45</v>
      </c>
      <c r="M196" s="100"/>
      <c r="N196" s="100">
        <v>1</v>
      </c>
      <c r="O196" s="100">
        <v>105</v>
      </c>
      <c r="Q196">
        <f t="shared" si="18"/>
        <v>1.4</v>
      </c>
    </row>
    <row r="197" spans="1:17" s="3" customFormat="1" ht="18.75" x14ac:dyDescent="0.25">
      <c r="A197" s="281"/>
      <c r="B197" s="284"/>
      <c r="C197" s="16" t="s">
        <v>25</v>
      </c>
      <c r="D197" s="17" t="s">
        <v>26</v>
      </c>
      <c r="E197" s="18">
        <v>25</v>
      </c>
      <c r="F197" s="18">
        <v>25</v>
      </c>
      <c r="G197" s="41"/>
      <c r="H197" s="167">
        <v>83</v>
      </c>
      <c r="I197" s="100">
        <v>83</v>
      </c>
      <c r="J197" s="100"/>
      <c r="K197" s="100">
        <v>10</v>
      </c>
      <c r="L197" s="100">
        <v>10</v>
      </c>
      <c r="M197" s="100"/>
      <c r="N197" s="100">
        <v>2</v>
      </c>
      <c r="O197" s="100">
        <v>83</v>
      </c>
      <c r="Q197">
        <f t="shared" si="18"/>
        <v>3.32</v>
      </c>
    </row>
    <row r="198" spans="1:17" s="3" customFormat="1" ht="18.75" x14ac:dyDescent="0.25">
      <c r="A198" s="281"/>
      <c r="B198" s="284"/>
      <c r="C198" s="16" t="s">
        <v>16</v>
      </c>
      <c r="D198" s="17" t="s">
        <v>76</v>
      </c>
      <c r="E198" s="18">
        <v>25</v>
      </c>
      <c r="F198" s="18">
        <v>25</v>
      </c>
      <c r="G198" s="41"/>
      <c r="H198" s="167">
        <v>106</v>
      </c>
      <c r="I198" s="100">
        <v>106</v>
      </c>
      <c r="J198" s="100"/>
      <c r="K198" s="100">
        <v>13</v>
      </c>
      <c r="L198" s="100">
        <v>13</v>
      </c>
      <c r="M198" s="100"/>
      <c r="N198" s="100">
        <v>1</v>
      </c>
      <c r="O198" s="100">
        <v>106</v>
      </c>
      <c r="Q198">
        <f t="shared" si="18"/>
        <v>4.24</v>
      </c>
    </row>
    <row r="199" spans="1:17" ht="37.5" x14ac:dyDescent="0.25">
      <c r="A199" s="281"/>
      <c r="B199" s="284"/>
      <c r="C199" s="57" t="s">
        <v>31</v>
      </c>
      <c r="D199" s="58" t="s">
        <v>272</v>
      </c>
      <c r="E199" s="59">
        <v>25</v>
      </c>
      <c r="F199" s="59">
        <v>25</v>
      </c>
      <c r="G199" s="83"/>
      <c r="H199" s="167">
        <v>116</v>
      </c>
      <c r="I199" s="100">
        <v>116</v>
      </c>
      <c r="J199" s="100"/>
      <c r="K199" s="100">
        <v>17</v>
      </c>
      <c r="L199" s="100">
        <v>17</v>
      </c>
      <c r="M199" s="100"/>
      <c r="N199" s="100">
        <v>2</v>
      </c>
      <c r="O199" s="100">
        <v>116</v>
      </c>
      <c r="Q199">
        <f t="shared" si="18"/>
        <v>4.6399999999999997</v>
      </c>
    </row>
    <row r="200" spans="1:17" ht="19.5" thickBot="1" x14ac:dyDescent="0.3">
      <c r="A200" s="281"/>
      <c r="B200" s="284"/>
      <c r="C200" s="16" t="s">
        <v>36</v>
      </c>
      <c r="D200" s="17" t="s">
        <v>37</v>
      </c>
      <c r="E200" s="18">
        <v>25</v>
      </c>
      <c r="F200" s="18">
        <v>25</v>
      </c>
      <c r="G200" s="41"/>
      <c r="H200" s="167">
        <v>107</v>
      </c>
      <c r="I200" s="100">
        <v>107</v>
      </c>
      <c r="J200" s="100"/>
      <c r="K200" s="100">
        <v>7</v>
      </c>
      <c r="L200" s="100">
        <v>7</v>
      </c>
      <c r="M200" s="100"/>
      <c r="N200" s="100"/>
      <c r="O200" s="100">
        <v>105</v>
      </c>
      <c r="Q200">
        <f t="shared" si="18"/>
        <v>4.28</v>
      </c>
    </row>
    <row r="201" spans="1:17" ht="19.5" thickBot="1" x14ac:dyDescent="0.3">
      <c r="A201" s="298" t="s">
        <v>69</v>
      </c>
      <c r="B201" s="299"/>
      <c r="C201" s="300"/>
      <c r="D201" s="301"/>
      <c r="E201" s="54">
        <f>SUM(E188:E200)</f>
        <v>450</v>
      </c>
      <c r="F201" s="54">
        <f>SUM(F188:F200)</f>
        <v>450</v>
      </c>
      <c r="G201" s="54">
        <f t="shared" ref="G201:O201" si="24">SUM(G188:G200)</f>
        <v>0</v>
      </c>
      <c r="H201" s="54">
        <f t="shared" si="24"/>
        <v>1441</v>
      </c>
      <c r="I201" s="54">
        <f t="shared" si="24"/>
        <v>1441</v>
      </c>
      <c r="J201" s="54">
        <f t="shared" si="24"/>
        <v>0</v>
      </c>
      <c r="K201" s="54">
        <f t="shared" si="24"/>
        <v>236</v>
      </c>
      <c r="L201" s="54">
        <f t="shared" si="24"/>
        <v>236</v>
      </c>
      <c r="M201" s="54">
        <f t="shared" si="24"/>
        <v>0</v>
      </c>
      <c r="N201" s="54">
        <f t="shared" si="24"/>
        <v>15</v>
      </c>
      <c r="O201" s="54">
        <f t="shared" si="24"/>
        <v>1437</v>
      </c>
      <c r="Q201">
        <f t="shared" si="18"/>
        <v>3.2022222222222223</v>
      </c>
    </row>
    <row r="202" spans="1:17" ht="37.5" x14ac:dyDescent="0.25">
      <c r="A202" s="302">
        <v>23</v>
      </c>
      <c r="B202" s="303" t="s">
        <v>65</v>
      </c>
      <c r="C202" s="94" t="s">
        <v>231</v>
      </c>
      <c r="D202" s="95" t="s">
        <v>283</v>
      </c>
      <c r="E202" s="96">
        <v>25</v>
      </c>
      <c r="F202" s="96">
        <v>25</v>
      </c>
      <c r="G202" s="97"/>
      <c r="H202" s="96">
        <v>16</v>
      </c>
      <c r="I202" s="96">
        <v>16</v>
      </c>
      <c r="J202" s="96"/>
      <c r="K202" s="96">
        <v>9</v>
      </c>
      <c r="L202" s="96">
        <v>9</v>
      </c>
      <c r="M202" s="96"/>
      <c r="N202" s="96"/>
      <c r="O202" s="159">
        <v>13</v>
      </c>
      <c r="Q202">
        <f t="shared" si="18"/>
        <v>0.64</v>
      </c>
    </row>
    <row r="203" spans="1:17" ht="56.25" x14ac:dyDescent="0.25">
      <c r="A203" s="294"/>
      <c r="B203" s="295"/>
      <c r="C203" s="107" t="s">
        <v>158</v>
      </c>
      <c r="D203" s="108" t="s">
        <v>275</v>
      </c>
      <c r="E203" s="109">
        <v>25</v>
      </c>
      <c r="F203" s="109">
        <v>25</v>
      </c>
      <c r="G203" s="111"/>
      <c r="H203" s="100">
        <v>22</v>
      </c>
      <c r="I203" s="100">
        <v>22</v>
      </c>
      <c r="J203" s="100"/>
      <c r="K203" s="100">
        <v>11</v>
      </c>
      <c r="L203" s="100">
        <v>11</v>
      </c>
      <c r="M203" s="100"/>
      <c r="N203" s="100"/>
      <c r="O203" s="136">
        <v>21</v>
      </c>
      <c r="Q203">
        <f t="shared" si="18"/>
        <v>0.88</v>
      </c>
    </row>
    <row r="204" spans="1:17" ht="37.5" x14ac:dyDescent="0.25">
      <c r="A204" s="294"/>
      <c r="B204" s="295"/>
      <c r="C204" s="112" t="s">
        <v>155</v>
      </c>
      <c r="D204" s="113" t="s">
        <v>156</v>
      </c>
      <c r="E204" s="114">
        <v>50</v>
      </c>
      <c r="F204" s="114">
        <v>50</v>
      </c>
      <c r="G204" s="115"/>
      <c r="H204" s="100">
        <v>38</v>
      </c>
      <c r="I204" s="100">
        <v>38</v>
      </c>
      <c r="J204" s="100"/>
      <c r="K204" s="100">
        <v>26</v>
      </c>
      <c r="L204" s="100">
        <v>26</v>
      </c>
      <c r="M204" s="100"/>
      <c r="N204" s="100"/>
      <c r="O204" s="136">
        <v>37</v>
      </c>
      <c r="Q204">
        <f t="shared" si="18"/>
        <v>0.76</v>
      </c>
    </row>
    <row r="205" spans="1:17" ht="37.5" x14ac:dyDescent="0.25">
      <c r="A205" s="294"/>
      <c r="B205" s="295"/>
      <c r="C205" s="112" t="s">
        <v>108</v>
      </c>
      <c r="D205" s="113" t="s">
        <v>109</v>
      </c>
      <c r="E205" s="114">
        <v>25</v>
      </c>
      <c r="F205" s="114">
        <v>25</v>
      </c>
      <c r="G205" s="115"/>
      <c r="H205" s="100">
        <v>51</v>
      </c>
      <c r="I205" s="100">
        <v>51</v>
      </c>
      <c r="J205" s="100"/>
      <c r="K205" s="100">
        <v>3</v>
      </c>
      <c r="L205" s="100">
        <v>3</v>
      </c>
      <c r="M205" s="100"/>
      <c r="N205" s="100"/>
      <c r="O205" s="136">
        <v>51</v>
      </c>
      <c r="Q205">
        <f t="shared" ref="Q205:Q263" si="25">H205/E205</f>
        <v>2.04</v>
      </c>
    </row>
    <row r="206" spans="1:17" ht="37.5" x14ac:dyDescent="0.25">
      <c r="A206" s="294"/>
      <c r="B206" s="295"/>
      <c r="C206" s="107" t="s">
        <v>216</v>
      </c>
      <c r="D206" s="108" t="s">
        <v>217</v>
      </c>
      <c r="E206" s="109">
        <v>25</v>
      </c>
      <c r="F206" s="109">
        <v>25</v>
      </c>
      <c r="G206" s="111"/>
      <c r="H206" s="100">
        <v>33</v>
      </c>
      <c r="I206" s="100">
        <v>33</v>
      </c>
      <c r="J206" s="100"/>
      <c r="K206" s="100">
        <v>12</v>
      </c>
      <c r="L206" s="100">
        <v>12</v>
      </c>
      <c r="M206" s="100"/>
      <c r="N206" s="100"/>
      <c r="O206" s="136">
        <v>33</v>
      </c>
      <c r="Q206">
        <f t="shared" si="25"/>
        <v>1.32</v>
      </c>
    </row>
    <row r="207" spans="1:17" ht="37.5" x14ac:dyDescent="0.25">
      <c r="A207" s="294"/>
      <c r="B207" s="295"/>
      <c r="C207" s="107" t="s">
        <v>117</v>
      </c>
      <c r="D207" s="108" t="s">
        <v>276</v>
      </c>
      <c r="E207" s="109">
        <v>25</v>
      </c>
      <c r="F207" s="109">
        <v>25</v>
      </c>
      <c r="G207" s="111"/>
      <c r="H207" s="100">
        <v>27</v>
      </c>
      <c r="I207" s="100">
        <v>27</v>
      </c>
      <c r="J207" s="100"/>
      <c r="K207" s="100">
        <v>17</v>
      </c>
      <c r="L207" s="100">
        <v>17</v>
      </c>
      <c r="M207" s="100"/>
      <c r="N207" s="100"/>
      <c r="O207" s="136">
        <v>25</v>
      </c>
      <c r="Q207">
        <f t="shared" si="25"/>
        <v>1.08</v>
      </c>
    </row>
    <row r="208" spans="1:17" ht="18.75" x14ac:dyDescent="0.25">
      <c r="A208" s="294"/>
      <c r="B208" s="295"/>
      <c r="C208" s="107" t="s">
        <v>148</v>
      </c>
      <c r="D208" s="108" t="s">
        <v>149</v>
      </c>
      <c r="E208" s="109">
        <v>50</v>
      </c>
      <c r="F208" s="109">
        <v>50</v>
      </c>
      <c r="G208" s="111"/>
      <c r="H208" s="100">
        <v>184</v>
      </c>
      <c r="I208" s="100">
        <v>184</v>
      </c>
      <c r="J208" s="100"/>
      <c r="K208" s="100">
        <v>34</v>
      </c>
      <c r="L208" s="100">
        <v>34</v>
      </c>
      <c r="M208" s="100"/>
      <c r="N208" s="100"/>
      <c r="O208" s="136">
        <v>182</v>
      </c>
      <c r="Q208">
        <f t="shared" si="25"/>
        <v>3.68</v>
      </c>
    </row>
    <row r="209" spans="1:17" ht="18.75" x14ac:dyDescent="0.25">
      <c r="A209" s="296"/>
      <c r="B209" s="297"/>
      <c r="C209" s="102" t="s">
        <v>23</v>
      </c>
      <c r="D209" s="103" t="s">
        <v>24</v>
      </c>
      <c r="E209" s="104">
        <v>100</v>
      </c>
      <c r="F209" s="104">
        <v>100</v>
      </c>
      <c r="G209" s="105"/>
      <c r="H209" s="100">
        <v>229</v>
      </c>
      <c r="I209" s="100">
        <v>229</v>
      </c>
      <c r="J209" s="100"/>
      <c r="K209" s="100">
        <v>63</v>
      </c>
      <c r="L209" s="100">
        <v>63</v>
      </c>
      <c r="M209" s="100"/>
      <c r="N209" s="100"/>
      <c r="O209" s="136">
        <v>226</v>
      </c>
      <c r="Q209">
        <f t="shared" si="25"/>
        <v>2.29</v>
      </c>
    </row>
    <row r="210" spans="1:17" ht="18.75" x14ac:dyDescent="0.25">
      <c r="A210" s="296"/>
      <c r="B210" s="297"/>
      <c r="C210" s="102" t="s">
        <v>36</v>
      </c>
      <c r="D210" s="103" t="s">
        <v>37</v>
      </c>
      <c r="E210" s="104">
        <v>25</v>
      </c>
      <c r="F210" s="104">
        <v>25</v>
      </c>
      <c r="G210" s="105"/>
      <c r="H210" s="100">
        <v>114</v>
      </c>
      <c r="I210" s="100">
        <v>114</v>
      </c>
      <c r="J210" s="100"/>
      <c r="K210" s="100">
        <v>18</v>
      </c>
      <c r="L210" s="100">
        <v>18</v>
      </c>
      <c r="M210" s="100"/>
      <c r="N210" s="100"/>
      <c r="O210" s="136">
        <v>111</v>
      </c>
      <c r="Q210">
        <f t="shared" si="25"/>
        <v>4.5599999999999996</v>
      </c>
    </row>
    <row r="211" spans="1:17" ht="18.75" x14ac:dyDescent="0.25">
      <c r="A211" s="296"/>
      <c r="B211" s="297"/>
      <c r="C211" s="102" t="s">
        <v>146</v>
      </c>
      <c r="D211" s="103" t="s">
        <v>157</v>
      </c>
      <c r="E211" s="104">
        <v>25</v>
      </c>
      <c r="F211" s="104">
        <v>25</v>
      </c>
      <c r="G211" s="105"/>
      <c r="H211" s="100">
        <v>262</v>
      </c>
      <c r="I211" s="100">
        <v>262</v>
      </c>
      <c r="J211" s="100"/>
      <c r="K211" s="100">
        <v>24</v>
      </c>
      <c r="L211" s="100">
        <v>24</v>
      </c>
      <c r="M211" s="100"/>
      <c r="N211" s="100"/>
      <c r="O211" s="136">
        <v>260</v>
      </c>
      <c r="Q211">
        <f t="shared" si="25"/>
        <v>10.48</v>
      </c>
    </row>
    <row r="212" spans="1:17" ht="18.75" x14ac:dyDescent="0.25">
      <c r="A212" s="296"/>
      <c r="B212" s="297"/>
      <c r="C212" s="102" t="s">
        <v>110</v>
      </c>
      <c r="D212" s="103" t="s">
        <v>111</v>
      </c>
      <c r="E212" s="104">
        <v>25</v>
      </c>
      <c r="F212" s="104">
        <v>25</v>
      </c>
      <c r="G212" s="105"/>
      <c r="H212" s="100">
        <v>169</v>
      </c>
      <c r="I212" s="100">
        <v>169</v>
      </c>
      <c r="J212" s="100"/>
      <c r="K212" s="100">
        <v>30</v>
      </c>
      <c r="L212" s="100">
        <v>30</v>
      </c>
      <c r="M212" s="100"/>
      <c r="N212" s="100"/>
      <c r="O212" s="136">
        <v>167</v>
      </c>
      <c r="Q212">
        <f t="shared" si="25"/>
        <v>6.76</v>
      </c>
    </row>
    <row r="213" spans="1:17" ht="19.5" thickBot="1" x14ac:dyDescent="0.3">
      <c r="A213" s="286" t="s">
        <v>69</v>
      </c>
      <c r="B213" s="287"/>
      <c r="C213" s="287"/>
      <c r="D213" s="287"/>
      <c r="E213" s="22">
        <f>SUM(E202:E212)</f>
        <v>400</v>
      </c>
      <c r="F213" s="22">
        <f>SUM(F202:F212)</f>
        <v>400</v>
      </c>
      <c r="G213" s="22">
        <f t="shared" ref="G213:O213" si="26">SUM(G202:G212)</f>
        <v>0</v>
      </c>
      <c r="H213" s="22">
        <f t="shared" si="26"/>
        <v>1145</v>
      </c>
      <c r="I213" s="22">
        <f t="shared" si="26"/>
        <v>1145</v>
      </c>
      <c r="J213" s="22">
        <f t="shared" si="26"/>
        <v>0</v>
      </c>
      <c r="K213" s="22">
        <f t="shared" si="26"/>
        <v>247</v>
      </c>
      <c r="L213" s="22">
        <f t="shared" si="26"/>
        <v>247</v>
      </c>
      <c r="M213" s="22">
        <f t="shared" si="26"/>
        <v>0</v>
      </c>
      <c r="N213" s="22">
        <f t="shared" si="26"/>
        <v>0</v>
      </c>
      <c r="O213" s="22">
        <f t="shared" si="26"/>
        <v>1126</v>
      </c>
      <c r="Q213">
        <f t="shared" si="25"/>
        <v>2.8624999999999998</v>
      </c>
    </row>
    <row r="214" spans="1:17" ht="18.75" x14ac:dyDescent="0.25">
      <c r="A214" s="294">
        <v>24</v>
      </c>
      <c r="B214" s="295" t="s">
        <v>64</v>
      </c>
      <c r="C214" s="107" t="s">
        <v>83</v>
      </c>
      <c r="D214" s="108" t="s">
        <v>84</v>
      </c>
      <c r="E214" s="109">
        <v>25</v>
      </c>
      <c r="F214" s="109">
        <v>25</v>
      </c>
      <c r="G214" s="111"/>
      <c r="H214" s="187">
        <v>87</v>
      </c>
      <c r="I214" s="109">
        <v>87</v>
      </c>
      <c r="J214" s="109">
        <v>0</v>
      </c>
      <c r="K214" s="109">
        <v>3</v>
      </c>
      <c r="L214" s="109">
        <v>3</v>
      </c>
      <c r="M214" s="109">
        <v>0</v>
      </c>
      <c r="N214" s="109">
        <v>0</v>
      </c>
      <c r="O214" s="109">
        <v>86</v>
      </c>
      <c r="Q214">
        <f t="shared" si="25"/>
        <v>3.48</v>
      </c>
    </row>
    <row r="215" spans="1:17" ht="18.75" x14ac:dyDescent="0.25">
      <c r="A215" s="296"/>
      <c r="B215" s="297"/>
      <c r="C215" s="98" t="s">
        <v>113</v>
      </c>
      <c r="D215" s="99" t="s">
        <v>53</v>
      </c>
      <c r="E215" s="100">
        <v>25</v>
      </c>
      <c r="F215" s="100">
        <v>25</v>
      </c>
      <c r="G215" s="101"/>
      <c r="H215" s="167">
        <v>114</v>
      </c>
      <c r="I215" s="100">
        <v>114</v>
      </c>
      <c r="J215" s="100">
        <v>0</v>
      </c>
      <c r="K215" s="100">
        <v>11</v>
      </c>
      <c r="L215" s="100">
        <v>11</v>
      </c>
      <c r="M215" s="100">
        <v>0</v>
      </c>
      <c r="N215" s="100">
        <v>0</v>
      </c>
      <c r="O215" s="100">
        <v>99</v>
      </c>
      <c r="Q215">
        <f t="shared" si="25"/>
        <v>4.5599999999999996</v>
      </c>
    </row>
    <row r="216" spans="1:17" ht="18.75" x14ac:dyDescent="0.25">
      <c r="A216" s="296"/>
      <c r="B216" s="297"/>
      <c r="C216" s="98" t="s">
        <v>207</v>
      </c>
      <c r="D216" s="99" t="s">
        <v>273</v>
      </c>
      <c r="E216" s="100">
        <v>25</v>
      </c>
      <c r="F216" s="100"/>
      <c r="G216" s="136">
        <v>25</v>
      </c>
      <c r="H216" s="167">
        <v>34</v>
      </c>
      <c r="I216" s="100"/>
      <c r="J216" s="100">
        <v>34</v>
      </c>
      <c r="K216" s="100">
        <v>29</v>
      </c>
      <c r="L216" s="100">
        <v>0</v>
      </c>
      <c r="M216" s="100">
        <v>29</v>
      </c>
      <c r="N216" s="100">
        <v>0</v>
      </c>
      <c r="O216" s="100">
        <v>31</v>
      </c>
      <c r="Q216">
        <f t="shared" si="25"/>
        <v>1.36</v>
      </c>
    </row>
    <row r="217" spans="1:17" ht="18.75" x14ac:dyDescent="0.25">
      <c r="A217" s="296"/>
      <c r="B217" s="297"/>
      <c r="C217" s="98" t="s">
        <v>114</v>
      </c>
      <c r="D217" s="99" t="s">
        <v>106</v>
      </c>
      <c r="E217" s="100">
        <v>25</v>
      </c>
      <c r="F217" s="100">
        <v>25</v>
      </c>
      <c r="G217" s="101"/>
      <c r="H217" s="167">
        <v>111</v>
      </c>
      <c r="I217" s="100">
        <v>111</v>
      </c>
      <c r="J217" s="100">
        <v>0</v>
      </c>
      <c r="K217" s="100">
        <v>2</v>
      </c>
      <c r="L217" s="100">
        <v>2</v>
      </c>
      <c r="M217" s="100">
        <v>0</v>
      </c>
      <c r="N217" s="100">
        <v>0</v>
      </c>
      <c r="O217" s="100">
        <v>108</v>
      </c>
      <c r="Q217">
        <f t="shared" si="25"/>
        <v>4.4400000000000004</v>
      </c>
    </row>
    <row r="218" spans="1:17" ht="18.75" x14ac:dyDescent="0.25">
      <c r="A218" s="296"/>
      <c r="B218" s="297"/>
      <c r="C218" s="98" t="s">
        <v>54</v>
      </c>
      <c r="D218" s="99" t="s">
        <v>85</v>
      </c>
      <c r="E218" s="100">
        <v>50</v>
      </c>
      <c r="F218" s="100">
        <v>50</v>
      </c>
      <c r="G218" s="101"/>
      <c r="H218" s="167">
        <v>291</v>
      </c>
      <c r="I218" s="100">
        <v>291</v>
      </c>
      <c r="J218" s="100">
        <v>0</v>
      </c>
      <c r="K218" s="100">
        <v>24</v>
      </c>
      <c r="L218" s="100">
        <v>24</v>
      </c>
      <c r="M218" s="100">
        <v>0</v>
      </c>
      <c r="N218" s="100">
        <v>0</v>
      </c>
      <c r="O218" s="100">
        <v>284</v>
      </c>
      <c r="Q218">
        <f t="shared" si="25"/>
        <v>5.82</v>
      </c>
    </row>
    <row r="219" spans="1:17" ht="37.5" x14ac:dyDescent="0.25">
      <c r="A219" s="296"/>
      <c r="B219" s="297"/>
      <c r="C219" s="98" t="s">
        <v>246</v>
      </c>
      <c r="D219" s="99" t="s">
        <v>247</v>
      </c>
      <c r="E219" s="100">
        <v>25</v>
      </c>
      <c r="F219" s="100">
        <v>25</v>
      </c>
      <c r="G219" s="101"/>
      <c r="H219" s="167">
        <v>96</v>
      </c>
      <c r="I219" s="100">
        <v>96</v>
      </c>
      <c r="J219" s="100">
        <v>0</v>
      </c>
      <c r="K219" s="100">
        <v>5</v>
      </c>
      <c r="L219" s="100">
        <v>5</v>
      </c>
      <c r="M219" s="100">
        <v>0</v>
      </c>
      <c r="N219" s="100">
        <v>0</v>
      </c>
      <c r="O219" s="100">
        <v>94</v>
      </c>
      <c r="Q219">
        <f t="shared" si="25"/>
        <v>3.84</v>
      </c>
    </row>
    <row r="220" spans="1:17" ht="37.5" x14ac:dyDescent="0.25">
      <c r="A220" s="296"/>
      <c r="B220" s="297"/>
      <c r="C220" s="98" t="s">
        <v>55</v>
      </c>
      <c r="D220" s="99" t="s">
        <v>56</v>
      </c>
      <c r="E220" s="100">
        <v>25</v>
      </c>
      <c r="F220" s="100">
        <v>25</v>
      </c>
      <c r="G220" s="101"/>
      <c r="H220" s="167">
        <v>183</v>
      </c>
      <c r="I220" s="100">
        <v>183</v>
      </c>
      <c r="J220" s="100">
        <v>0</v>
      </c>
      <c r="K220" s="100">
        <v>12</v>
      </c>
      <c r="L220" s="100">
        <v>12</v>
      </c>
      <c r="M220" s="100">
        <v>0</v>
      </c>
      <c r="N220" s="100">
        <v>0</v>
      </c>
      <c r="O220" s="100">
        <v>176</v>
      </c>
      <c r="Q220">
        <f t="shared" si="25"/>
        <v>7.32</v>
      </c>
    </row>
    <row r="221" spans="1:17" ht="37.5" x14ac:dyDescent="0.25">
      <c r="A221" s="296"/>
      <c r="B221" s="297"/>
      <c r="C221" s="98" t="s">
        <v>150</v>
      </c>
      <c r="D221" s="99" t="s">
        <v>57</v>
      </c>
      <c r="E221" s="100">
        <v>25</v>
      </c>
      <c r="F221" s="100">
        <v>25</v>
      </c>
      <c r="G221" s="101"/>
      <c r="H221" s="167">
        <v>74</v>
      </c>
      <c r="I221" s="100">
        <v>74</v>
      </c>
      <c r="J221" s="100">
        <v>0</v>
      </c>
      <c r="K221" s="100">
        <v>6</v>
      </c>
      <c r="L221" s="100">
        <v>6</v>
      </c>
      <c r="M221" s="100">
        <v>0</v>
      </c>
      <c r="N221" s="100">
        <v>0</v>
      </c>
      <c r="O221" s="100">
        <v>72</v>
      </c>
      <c r="Q221">
        <f t="shared" si="25"/>
        <v>2.96</v>
      </c>
    </row>
    <row r="222" spans="1:17" ht="18.75" x14ac:dyDescent="0.25">
      <c r="A222" s="296"/>
      <c r="B222" s="297"/>
      <c r="C222" s="98" t="s">
        <v>151</v>
      </c>
      <c r="D222" s="99" t="s">
        <v>152</v>
      </c>
      <c r="E222" s="100">
        <v>25</v>
      </c>
      <c r="F222" s="100">
        <v>25</v>
      </c>
      <c r="G222" s="101"/>
      <c r="H222" s="167">
        <v>88</v>
      </c>
      <c r="I222" s="100">
        <v>88</v>
      </c>
      <c r="J222" s="100">
        <v>0</v>
      </c>
      <c r="K222" s="100">
        <v>2</v>
      </c>
      <c r="L222" s="100">
        <v>2</v>
      </c>
      <c r="M222" s="100">
        <v>0</v>
      </c>
      <c r="N222" s="100">
        <v>0</v>
      </c>
      <c r="O222" s="100">
        <v>86</v>
      </c>
      <c r="Q222">
        <f t="shared" si="25"/>
        <v>3.52</v>
      </c>
    </row>
    <row r="223" spans="1:17" ht="18.75" x14ac:dyDescent="0.25">
      <c r="A223" s="296"/>
      <c r="B223" s="297"/>
      <c r="C223" s="98" t="s">
        <v>205</v>
      </c>
      <c r="D223" s="99" t="s">
        <v>206</v>
      </c>
      <c r="E223" s="100">
        <v>25</v>
      </c>
      <c r="F223" s="100">
        <v>25</v>
      </c>
      <c r="G223" s="101"/>
      <c r="H223" s="167">
        <v>125</v>
      </c>
      <c r="I223" s="100">
        <v>125</v>
      </c>
      <c r="J223" s="100">
        <v>0</v>
      </c>
      <c r="K223" s="100">
        <v>11</v>
      </c>
      <c r="L223" s="100">
        <v>11</v>
      </c>
      <c r="M223" s="100">
        <v>0</v>
      </c>
      <c r="N223" s="100">
        <v>0</v>
      </c>
      <c r="O223" s="100">
        <v>124</v>
      </c>
      <c r="Q223">
        <f t="shared" si="25"/>
        <v>5</v>
      </c>
    </row>
    <row r="224" spans="1:17" ht="18.75" x14ac:dyDescent="0.25">
      <c r="A224" s="296"/>
      <c r="B224" s="297"/>
      <c r="C224" s="98" t="s">
        <v>129</v>
      </c>
      <c r="D224" s="99" t="s">
        <v>58</v>
      </c>
      <c r="E224" s="100">
        <v>25</v>
      </c>
      <c r="F224" s="100">
        <v>25</v>
      </c>
      <c r="G224" s="101"/>
      <c r="H224" s="167">
        <v>188</v>
      </c>
      <c r="I224" s="100">
        <v>188</v>
      </c>
      <c r="J224" s="100">
        <v>0</v>
      </c>
      <c r="K224" s="100">
        <v>25</v>
      </c>
      <c r="L224" s="100">
        <v>25</v>
      </c>
      <c r="M224" s="100">
        <v>0</v>
      </c>
      <c r="N224" s="100">
        <v>0</v>
      </c>
      <c r="O224" s="100">
        <v>182</v>
      </c>
      <c r="Q224">
        <f t="shared" si="25"/>
        <v>7.52</v>
      </c>
    </row>
    <row r="225" spans="1:17" ht="37.5" x14ac:dyDescent="0.25">
      <c r="A225" s="296"/>
      <c r="B225" s="297"/>
      <c r="C225" s="98" t="s">
        <v>43</v>
      </c>
      <c r="D225" s="99" t="s">
        <v>44</v>
      </c>
      <c r="E225" s="100">
        <v>25</v>
      </c>
      <c r="F225" s="100">
        <v>25</v>
      </c>
      <c r="G225" s="101"/>
      <c r="H225" s="167">
        <v>132</v>
      </c>
      <c r="I225" s="100">
        <v>132</v>
      </c>
      <c r="J225" s="100">
        <v>0</v>
      </c>
      <c r="K225" s="100">
        <v>16</v>
      </c>
      <c r="L225" s="100">
        <v>16</v>
      </c>
      <c r="M225" s="100">
        <v>0</v>
      </c>
      <c r="N225" s="100">
        <v>0</v>
      </c>
      <c r="O225" s="100">
        <v>119</v>
      </c>
      <c r="Q225">
        <f t="shared" si="25"/>
        <v>5.28</v>
      </c>
    </row>
    <row r="226" spans="1:17" ht="18.75" x14ac:dyDescent="0.25">
      <c r="A226" s="296"/>
      <c r="B226" s="297"/>
      <c r="C226" s="102" t="s">
        <v>33</v>
      </c>
      <c r="D226" s="103" t="s">
        <v>34</v>
      </c>
      <c r="E226" s="104">
        <v>25</v>
      </c>
      <c r="F226" s="104">
        <v>25</v>
      </c>
      <c r="G226" s="105"/>
      <c r="H226" s="167">
        <v>125</v>
      </c>
      <c r="I226" s="100">
        <v>125</v>
      </c>
      <c r="J226" s="100">
        <v>0</v>
      </c>
      <c r="K226" s="100">
        <v>22</v>
      </c>
      <c r="L226" s="100">
        <v>22</v>
      </c>
      <c r="M226" s="100">
        <v>0</v>
      </c>
      <c r="N226" s="100">
        <v>0</v>
      </c>
      <c r="O226" s="100">
        <v>121</v>
      </c>
      <c r="Q226">
        <f t="shared" si="25"/>
        <v>5</v>
      </c>
    </row>
    <row r="227" spans="1:17" ht="19.5" thickBot="1" x14ac:dyDescent="0.3">
      <c r="A227" s="286" t="s">
        <v>69</v>
      </c>
      <c r="B227" s="287"/>
      <c r="C227" s="287"/>
      <c r="D227" s="287"/>
      <c r="E227" s="22">
        <f>SUM(E214:E226)</f>
        <v>350</v>
      </c>
      <c r="F227" s="22">
        <f>SUM(F214:F226)</f>
        <v>325</v>
      </c>
      <c r="G227" s="22">
        <f t="shared" ref="G227:O227" si="27">SUM(G214:G226)</f>
        <v>25</v>
      </c>
      <c r="H227" s="22">
        <f t="shared" si="27"/>
        <v>1648</v>
      </c>
      <c r="I227" s="22">
        <f t="shared" si="27"/>
        <v>1614</v>
      </c>
      <c r="J227" s="22">
        <f t="shared" si="27"/>
        <v>34</v>
      </c>
      <c r="K227" s="22">
        <f t="shared" si="27"/>
        <v>168</v>
      </c>
      <c r="L227" s="22">
        <f t="shared" si="27"/>
        <v>139</v>
      </c>
      <c r="M227" s="22">
        <f t="shared" si="27"/>
        <v>29</v>
      </c>
      <c r="N227" s="22">
        <f t="shared" si="27"/>
        <v>0</v>
      </c>
      <c r="O227" s="22">
        <f t="shared" si="27"/>
        <v>1582</v>
      </c>
      <c r="Q227">
        <f t="shared" si="25"/>
        <v>4.7085714285714282</v>
      </c>
    </row>
    <row r="228" spans="1:17" ht="37.5" x14ac:dyDescent="0.25">
      <c r="A228" s="288">
        <v>25</v>
      </c>
      <c r="B228" s="290" t="s">
        <v>168</v>
      </c>
      <c r="C228" s="102" t="s">
        <v>176</v>
      </c>
      <c r="D228" s="103" t="s">
        <v>177</v>
      </c>
      <c r="E228" s="104">
        <v>50</v>
      </c>
      <c r="F228" s="104">
        <v>50</v>
      </c>
      <c r="G228" s="161"/>
      <c r="H228" s="167">
        <v>174</v>
      </c>
      <c r="I228" s="100">
        <v>174</v>
      </c>
      <c r="J228" s="100"/>
      <c r="K228" s="100">
        <v>21</v>
      </c>
      <c r="L228" s="100">
        <v>21</v>
      </c>
      <c r="M228" s="100"/>
      <c r="N228" s="100"/>
      <c r="O228" s="100"/>
      <c r="Q228">
        <f t="shared" si="25"/>
        <v>3.48</v>
      </c>
    </row>
    <row r="229" spans="1:17" ht="37.5" x14ac:dyDescent="0.25">
      <c r="A229" s="289"/>
      <c r="B229" s="291"/>
      <c r="C229" s="102" t="s">
        <v>27</v>
      </c>
      <c r="D229" s="103" t="s">
        <v>98</v>
      </c>
      <c r="E229" s="104">
        <v>75</v>
      </c>
      <c r="F229" s="104">
        <v>75</v>
      </c>
      <c r="G229" s="132"/>
      <c r="H229" s="167">
        <v>256</v>
      </c>
      <c r="I229" s="100">
        <v>256</v>
      </c>
      <c r="J229" s="100"/>
      <c r="K229" s="100">
        <v>66</v>
      </c>
      <c r="L229" s="100">
        <v>66</v>
      </c>
      <c r="M229" s="100"/>
      <c r="N229" s="100"/>
      <c r="O229" s="100"/>
      <c r="Q229">
        <f t="shared" si="25"/>
        <v>3.4133333333333336</v>
      </c>
    </row>
    <row r="230" spans="1:17" ht="18.75" x14ac:dyDescent="0.25">
      <c r="A230" s="289"/>
      <c r="B230" s="291"/>
      <c r="C230" s="102" t="s">
        <v>174</v>
      </c>
      <c r="D230" s="103" t="s">
        <v>175</v>
      </c>
      <c r="E230" s="104">
        <v>50</v>
      </c>
      <c r="F230" s="104">
        <v>50</v>
      </c>
      <c r="G230" s="132"/>
      <c r="H230" s="167">
        <v>154</v>
      </c>
      <c r="I230" s="100">
        <v>154</v>
      </c>
      <c r="J230" s="100"/>
      <c r="K230" s="100">
        <v>13</v>
      </c>
      <c r="L230" s="100">
        <v>13</v>
      </c>
      <c r="M230" s="100"/>
      <c r="N230" s="100"/>
      <c r="O230" s="100"/>
      <c r="Q230">
        <f t="shared" si="25"/>
        <v>3.08</v>
      </c>
    </row>
    <row r="231" spans="1:17" s="3" customFormat="1" ht="37.5" x14ac:dyDescent="0.25">
      <c r="A231" s="289"/>
      <c r="B231" s="291"/>
      <c r="C231" s="102" t="s">
        <v>231</v>
      </c>
      <c r="D231" s="103" t="s">
        <v>232</v>
      </c>
      <c r="E231" s="104">
        <v>25</v>
      </c>
      <c r="F231" s="104">
        <v>25</v>
      </c>
      <c r="G231" s="132"/>
      <c r="H231" s="167">
        <v>86</v>
      </c>
      <c r="I231" s="100">
        <v>86</v>
      </c>
      <c r="J231" s="100"/>
      <c r="K231" s="100">
        <v>16</v>
      </c>
      <c r="L231" s="100">
        <v>16</v>
      </c>
      <c r="M231" s="100"/>
      <c r="N231" s="100"/>
      <c r="O231" s="100"/>
      <c r="Q231">
        <f t="shared" si="25"/>
        <v>3.44</v>
      </c>
    </row>
    <row r="232" spans="1:17" s="3" customFormat="1" ht="18.75" x14ac:dyDescent="0.25">
      <c r="A232" s="289"/>
      <c r="B232" s="291"/>
      <c r="C232" s="102" t="s">
        <v>233</v>
      </c>
      <c r="D232" s="103" t="s">
        <v>234</v>
      </c>
      <c r="E232" s="104">
        <v>25</v>
      </c>
      <c r="F232" s="104">
        <v>25</v>
      </c>
      <c r="G232" s="132"/>
      <c r="H232" s="167">
        <v>117</v>
      </c>
      <c r="I232" s="100">
        <v>117</v>
      </c>
      <c r="J232" s="100"/>
      <c r="K232" s="100">
        <v>29</v>
      </c>
      <c r="L232" s="100">
        <v>29</v>
      </c>
      <c r="M232" s="100"/>
      <c r="N232" s="100"/>
      <c r="O232" s="100"/>
      <c r="Q232">
        <f t="shared" si="25"/>
        <v>4.68</v>
      </c>
    </row>
    <row r="233" spans="1:17" s="3" customFormat="1" ht="18.75" x14ac:dyDescent="0.25">
      <c r="A233" s="289"/>
      <c r="B233" s="291"/>
      <c r="C233" s="102" t="s">
        <v>196</v>
      </c>
      <c r="D233" s="103" t="s">
        <v>197</v>
      </c>
      <c r="E233" s="104">
        <v>25</v>
      </c>
      <c r="F233" s="104">
        <v>25</v>
      </c>
      <c r="G233" s="134"/>
      <c r="H233" s="167">
        <v>146</v>
      </c>
      <c r="I233" s="100">
        <v>146</v>
      </c>
      <c r="J233" s="100"/>
      <c r="K233" s="100">
        <v>28</v>
      </c>
      <c r="L233" s="100">
        <v>28</v>
      </c>
      <c r="M233" s="100"/>
      <c r="N233" s="100"/>
      <c r="O233" s="100"/>
      <c r="Q233">
        <f t="shared" si="25"/>
        <v>5.84</v>
      </c>
    </row>
    <row r="234" spans="1:17" s="3" customFormat="1" ht="18.75" x14ac:dyDescent="0.25">
      <c r="A234" s="289"/>
      <c r="B234" s="291"/>
      <c r="C234" s="102" t="s">
        <v>112</v>
      </c>
      <c r="D234" s="103" t="s">
        <v>82</v>
      </c>
      <c r="E234" s="104">
        <v>25</v>
      </c>
      <c r="F234" s="104">
        <v>25</v>
      </c>
      <c r="G234" s="134"/>
      <c r="H234" s="167">
        <v>119</v>
      </c>
      <c r="I234" s="100">
        <v>119</v>
      </c>
      <c r="J234" s="100"/>
      <c r="K234" s="100">
        <v>12</v>
      </c>
      <c r="L234" s="100">
        <v>12</v>
      </c>
      <c r="M234" s="100"/>
      <c r="N234" s="100"/>
      <c r="O234" s="100"/>
      <c r="Q234">
        <f t="shared" si="25"/>
        <v>4.76</v>
      </c>
    </row>
    <row r="235" spans="1:17" s="3" customFormat="1" ht="18.75" x14ac:dyDescent="0.25">
      <c r="A235" s="289"/>
      <c r="B235" s="291"/>
      <c r="C235" s="98" t="s">
        <v>112</v>
      </c>
      <c r="D235" s="99" t="s">
        <v>82</v>
      </c>
      <c r="E235" s="100">
        <v>25</v>
      </c>
      <c r="F235" s="100">
        <v>25</v>
      </c>
      <c r="G235" s="137"/>
      <c r="H235" s="167">
        <v>150</v>
      </c>
      <c r="I235" s="100">
        <v>150</v>
      </c>
      <c r="J235" s="100"/>
      <c r="K235" s="100">
        <v>10</v>
      </c>
      <c r="L235" s="100">
        <v>10</v>
      </c>
      <c r="M235" s="100"/>
      <c r="N235" s="100"/>
      <c r="O235" s="100"/>
      <c r="Q235">
        <f t="shared" si="25"/>
        <v>6</v>
      </c>
    </row>
    <row r="236" spans="1:17" s="3" customFormat="1" ht="18.75" x14ac:dyDescent="0.25">
      <c r="A236" s="289"/>
      <c r="B236" s="291"/>
      <c r="C236" s="102" t="s">
        <v>236</v>
      </c>
      <c r="D236" s="103" t="s">
        <v>237</v>
      </c>
      <c r="E236" s="104">
        <v>25</v>
      </c>
      <c r="F236" s="104">
        <v>25</v>
      </c>
      <c r="G236" s="134"/>
      <c r="H236" s="167">
        <v>98</v>
      </c>
      <c r="I236" s="100">
        <v>98</v>
      </c>
      <c r="J236" s="100"/>
      <c r="K236" s="100">
        <v>19</v>
      </c>
      <c r="L236" s="100">
        <v>19</v>
      </c>
      <c r="M236" s="100"/>
      <c r="N236" s="100"/>
      <c r="O236" s="100"/>
      <c r="Q236">
        <f t="shared" si="25"/>
        <v>3.92</v>
      </c>
    </row>
    <row r="237" spans="1:17" s="3" customFormat="1" ht="18.75" x14ac:dyDescent="0.25">
      <c r="A237" s="289"/>
      <c r="B237" s="291"/>
      <c r="C237" s="98" t="s">
        <v>198</v>
      </c>
      <c r="D237" s="99" t="s">
        <v>199</v>
      </c>
      <c r="E237" s="100">
        <v>25</v>
      </c>
      <c r="F237" s="100">
        <v>25</v>
      </c>
      <c r="G237" s="137"/>
      <c r="H237" s="167">
        <v>91</v>
      </c>
      <c r="I237" s="100">
        <v>91</v>
      </c>
      <c r="J237" s="100"/>
      <c r="K237" s="100">
        <v>13</v>
      </c>
      <c r="L237" s="100">
        <v>13</v>
      </c>
      <c r="M237" s="100"/>
      <c r="N237" s="100"/>
      <c r="O237" s="100"/>
      <c r="Q237">
        <f t="shared" si="25"/>
        <v>3.64</v>
      </c>
    </row>
    <row r="238" spans="1:17" s="3" customFormat="1" ht="18.75" x14ac:dyDescent="0.25">
      <c r="A238" s="294"/>
      <c r="B238" s="295"/>
      <c r="C238" s="98" t="s">
        <v>86</v>
      </c>
      <c r="D238" s="99" t="s">
        <v>136</v>
      </c>
      <c r="E238" s="100">
        <v>25</v>
      </c>
      <c r="F238" s="100">
        <v>25</v>
      </c>
      <c r="G238" s="137"/>
      <c r="H238" s="167">
        <v>141</v>
      </c>
      <c r="I238" s="100">
        <v>141</v>
      </c>
      <c r="J238" s="100"/>
      <c r="K238" s="100">
        <v>34</v>
      </c>
      <c r="L238" s="100">
        <v>34</v>
      </c>
      <c r="M238" s="100"/>
      <c r="N238" s="100"/>
      <c r="O238" s="100"/>
      <c r="Q238">
        <f t="shared" si="25"/>
        <v>5.64</v>
      </c>
    </row>
    <row r="239" spans="1:17" s="3" customFormat="1" ht="19.5" thickBot="1" x14ac:dyDescent="0.3">
      <c r="A239" s="277" t="s">
        <v>69</v>
      </c>
      <c r="B239" s="278"/>
      <c r="C239" s="278"/>
      <c r="D239" s="279"/>
      <c r="E239" s="22">
        <f>SUM(E228:E238)</f>
        <v>375</v>
      </c>
      <c r="F239" s="22">
        <f>SUM(F228:F238)</f>
        <v>375</v>
      </c>
      <c r="G239" s="22">
        <f t="shared" ref="G239:O239" si="28">SUM(G228:G238)</f>
        <v>0</v>
      </c>
      <c r="H239" s="22">
        <f t="shared" si="28"/>
        <v>1532</v>
      </c>
      <c r="I239" s="22">
        <f t="shared" si="28"/>
        <v>1532</v>
      </c>
      <c r="J239" s="22">
        <f t="shared" si="28"/>
        <v>0</v>
      </c>
      <c r="K239" s="22">
        <f t="shared" si="28"/>
        <v>261</v>
      </c>
      <c r="L239" s="22">
        <f t="shared" si="28"/>
        <v>261</v>
      </c>
      <c r="M239" s="22">
        <f t="shared" si="28"/>
        <v>0</v>
      </c>
      <c r="N239" s="22">
        <f t="shared" si="28"/>
        <v>0</v>
      </c>
      <c r="O239" s="22">
        <f t="shared" si="28"/>
        <v>0</v>
      </c>
      <c r="Q239">
        <f t="shared" si="25"/>
        <v>4.0853333333333337</v>
      </c>
    </row>
    <row r="240" spans="1:17" s="3" customFormat="1" ht="37.5" x14ac:dyDescent="0.25">
      <c r="A240" s="288">
        <v>26</v>
      </c>
      <c r="B240" s="290" t="s">
        <v>66</v>
      </c>
      <c r="C240" s="98" t="s">
        <v>229</v>
      </c>
      <c r="D240" s="99" t="s">
        <v>230</v>
      </c>
      <c r="E240" s="100">
        <v>25</v>
      </c>
      <c r="F240" s="100">
        <v>25</v>
      </c>
      <c r="G240" s="97"/>
      <c r="H240" s="167">
        <v>273</v>
      </c>
      <c r="I240" s="100">
        <v>273</v>
      </c>
      <c r="J240" s="100">
        <v>0</v>
      </c>
      <c r="K240" s="100">
        <v>19</v>
      </c>
      <c r="L240" s="100">
        <v>19</v>
      </c>
      <c r="M240" s="100">
        <v>0</v>
      </c>
      <c r="N240" s="100">
        <v>2</v>
      </c>
      <c r="O240" s="100">
        <v>149</v>
      </c>
      <c r="Q240">
        <f t="shared" si="25"/>
        <v>10.92</v>
      </c>
    </row>
    <row r="241" spans="1:17" s="3" customFormat="1" ht="37.5" x14ac:dyDescent="0.25">
      <c r="A241" s="289"/>
      <c r="B241" s="291"/>
      <c r="C241" s="102" t="s">
        <v>221</v>
      </c>
      <c r="D241" s="103" t="s">
        <v>226</v>
      </c>
      <c r="E241" s="104">
        <v>25</v>
      </c>
      <c r="F241" s="104">
        <v>25</v>
      </c>
      <c r="G241" s="105"/>
      <c r="H241" s="167">
        <v>135</v>
      </c>
      <c r="I241" s="100">
        <v>135</v>
      </c>
      <c r="J241" s="100">
        <v>0</v>
      </c>
      <c r="K241" s="100">
        <v>3</v>
      </c>
      <c r="L241" s="100">
        <v>3</v>
      </c>
      <c r="M241" s="100">
        <v>0</v>
      </c>
      <c r="N241" s="100">
        <v>1</v>
      </c>
      <c r="O241" s="100">
        <v>74</v>
      </c>
      <c r="Q241">
        <f t="shared" si="25"/>
        <v>5.4</v>
      </c>
    </row>
    <row r="242" spans="1:17" s="3" customFormat="1" ht="37.5" x14ac:dyDescent="0.25">
      <c r="A242" s="289"/>
      <c r="B242" s="291"/>
      <c r="C242" s="98" t="s">
        <v>248</v>
      </c>
      <c r="D242" s="99" t="s">
        <v>249</v>
      </c>
      <c r="E242" s="100">
        <v>25</v>
      </c>
      <c r="F242" s="100">
        <v>25</v>
      </c>
      <c r="G242" s="136"/>
      <c r="H242" s="167">
        <v>245</v>
      </c>
      <c r="I242" s="100">
        <v>245</v>
      </c>
      <c r="J242" s="100">
        <v>0</v>
      </c>
      <c r="K242" s="100">
        <v>19</v>
      </c>
      <c r="L242" s="100">
        <v>19</v>
      </c>
      <c r="M242" s="100">
        <v>0</v>
      </c>
      <c r="N242" s="100">
        <v>4</v>
      </c>
      <c r="O242" s="100">
        <v>134</v>
      </c>
      <c r="Q242">
        <f t="shared" si="25"/>
        <v>9.8000000000000007</v>
      </c>
    </row>
    <row r="243" spans="1:17" s="3" customFormat="1" ht="18.75" x14ac:dyDescent="0.25">
      <c r="A243" s="289"/>
      <c r="B243" s="291"/>
      <c r="C243" s="98" t="s">
        <v>239</v>
      </c>
      <c r="D243" s="99" t="s">
        <v>169</v>
      </c>
      <c r="E243" s="100">
        <v>25</v>
      </c>
      <c r="F243" s="100">
        <v>25</v>
      </c>
      <c r="G243" s="136"/>
      <c r="H243" s="167">
        <v>232</v>
      </c>
      <c r="I243" s="100">
        <v>232</v>
      </c>
      <c r="J243" s="100">
        <v>0</v>
      </c>
      <c r="K243" s="100">
        <v>15</v>
      </c>
      <c r="L243" s="100">
        <v>15</v>
      </c>
      <c r="M243" s="100">
        <v>0</v>
      </c>
      <c r="N243" s="100">
        <v>1</v>
      </c>
      <c r="O243" s="100">
        <v>127</v>
      </c>
      <c r="Q243">
        <f t="shared" si="25"/>
        <v>9.2799999999999994</v>
      </c>
    </row>
    <row r="244" spans="1:17" s="3" customFormat="1" ht="37.5" x14ac:dyDescent="0.25">
      <c r="A244" s="289"/>
      <c r="B244" s="291"/>
      <c r="C244" s="102" t="s">
        <v>208</v>
      </c>
      <c r="D244" s="103" t="s">
        <v>209</v>
      </c>
      <c r="E244" s="104">
        <v>25</v>
      </c>
      <c r="F244" s="104">
        <v>25</v>
      </c>
      <c r="G244" s="162"/>
      <c r="H244" s="167">
        <v>154</v>
      </c>
      <c r="I244" s="100">
        <v>154</v>
      </c>
      <c r="J244" s="100">
        <v>0</v>
      </c>
      <c r="K244" s="100">
        <v>19</v>
      </c>
      <c r="L244" s="100">
        <v>19</v>
      </c>
      <c r="M244" s="100">
        <v>0</v>
      </c>
      <c r="N244" s="100">
        <v>1</v>
      </c>
      <c r="O244" s="100">
        <v>84</v>
      </c>
      <c r="Q244">
        <f t="shared" si="25"/>
        <v>6.16</v>
      </c>
    </row>
    <row r="245" spans="1:17" s="3" customFormat="1" ht="37.5" x14ac:dyDescent="0.25">
      <c r="A245" s="289"/>
      <c r="B245" s="291"/>
      <c r="C245" s="102" t="s">
        <v>250</v>
      </c>
      <c r="D245" s="103" t="s">
        <v>251</v>
      </c>
      <c r="E245" s="104">
        <v>25</v>
      </c>
      <c r="F245" s="104">
        <v>25</v>
      </c>
      <c r="G245" s="163"/>
      <c r="H245" s="167">
        <v>123</v>
      </c>
      <c r="I245" s="100">
        <v>123</v>
      </c>
      <c r="J245" s="100">
        <v>0</v>
      </c>
      <c r="K245" s="100">
        <v>13</v>
      </c>
      <c r="L245" s="100">
        <v>13</v>
      </c>
      <c r="M245" s="100">
        <v>0</v>
      </c>
      <c r="N245" s="100">
        <v>1</v>
      </c>
      <c r="O245" s="100">
        <v>67</v>
      </c>
      <c r="Q245">
        <f t="shared" si="25"/>
        <v>4.92</v>
      </c>
    </row>
    <row r="246" spans="1:17" ht="18.75" x14ac:dyDescent="0.25">
      <c r="A246" s="294"/>
      <c r="B246" s="295"/>
      <c r="C246" s="98" t="s">
        <v>25</v>
      </c>
      <c r="D246" s="99" t="s">
        <v>26</v>
      </c>
      <c r="E246" s="100">
        <v>50</v>
      </c>
      <c r="F246" s="100">
        <v>50</v>
      </c>
      <c r="G246" s="164"/>
      <c r="H246" s="167">
        <v>161</v>
      </c>
      <c r="I246" s="100">
        <v>161</v>
      </c>
      <c r="J246" s="100">
        <v>0</v>
      </c>
      <c r="K246" s="100">
        <v>20</v>
      </c>
      <c r="L246" s="100">
        <v>20</v>
      </c>
      <c r="M246" s="100">
        <v>0</v>
      </c>
      <c r="N246" s="100">
        <v>0</v>
      </c>
      <c r="O246" s="100">
        <v>87</v>
      </c>
      <c r="Q246">
        <f t="shared" si="25"/>
        <v>3.22</v>
      </c>
    </row>
    <row r="247" spans="1:17" ht="19.5" thickBot="1" x14ac:dyDescent="0.3">
      <c r="A247" s="286" t="s">
        <v>69</v>
      </c>
      <c r="B247" s="287"/>
      <c r="C247" s="287"/>
      <c r="D247" s="287"/>
      <c r="E247" s="22">
        <f>SUM(E240:E246)</f>
        <v>200</v>
      </c>
      <c r="F247" s="22">
        <f>SUM(F240:F246)</f>
        <v>200</v>
      </c>
      <c r="G247" s="22">
        <f t="shared" ref="G247:O247" si="29">SUM(G240:G246)</f>
        <v>0</v>
      </c>
      <c r="H247" s="22">
        <f t="shared" si="29"/>
        <v>1323</v>
      </c>
      <c r="I247" s="22">
        <f t="shared" si="29"/>
        <v>1323</v>
      </c>
      <c r="J247" s="22">
        <f t="shared" si="29"/>
        <v>0</v>
      </c>
      <c r="K247" s="22">
        <f t="shared" si="29"/>
        <v>108</v>
      </c>
      <c r="L247" s="22">
        <f t="shared" si="29"/>
        <v>108</v>
      </c>
      <c r="M247" s="22">
        <f t="shared" si="29"/>
        <v>0</v>
      </c>
      <c r="N247" s="22">
        <f t="shared" si="29"/>
        <v>10</v>
      </c>
      <c r="O247" s="22">
        <f t="shared" si="29"/>
        <v>722</v>
      </c>
      <c r="Q247">
        <f t="shared" si="25"/>
        <v>6.6150000000000002</v>
      </c>
    </row>
    <row r="248" spans="1:17" ht="18.75" x14ac:dyDescent="0.25">
      <c r="A248" s="288">
        <v>27</v>
      </c>
      <c r="B248" s="290" t="s">
        <v>67</v>
      </c>
      <c r="C248" s="165" t="s">
        <v>41</v>
      </c>
      <c r="D248" s="166" t="s">
        <v>42</v>
      </c>
      <c r="E248" s="145">
        <v>25</v>
      </c>
      <c r="F248" s="145">
        <v>25</v>
      </c>
      <c r="G248" s="158"/>
      <c r="H248" s="167">
        <v>250</v>
      </c>
      <c r="I248" s="100">
        <v>246</v>
      </c>
      <c r="J248" s="100">
        <v>4</v>
      </c>
      <c r="K248" s="100">
        <v>64</v>
      </c>
      <c r="L248" s="100">
        <v>64</v>
      </c>
      <c r="M248" s="100">
        <v>0</v>
      </c>
      <c r="N248" s="100">
        <v>10</v>
      </c>
      <c r="O248" s="100">
        <v>31</v>
      </c>
      <c r="Q248">
        <f t="shared" si="25"/>
        <v>10</v>
      </c>
    </row>
    <row r="249" spans="1:17" ht="18.75" x14ac:dyDescent="0.25">
      <c r="A249" s="289"/>
      <c r="B249" s="291"/>
      <c r="C249" s="102" t="s">
        <v>112</v>
      </c>
      <c r="D249" s="103" t="s">
        <v>82</v>
      </c>
      <c r="E249" s="104">
        <v>25</v>
      </c>
      <c r="F249" s="104">
        <v>25</v>
      </c>
      <c r="G249" s="105"/>
      <c r="H249" s="167">
        <v>98</v>
      </c>
      <c r="I249" s="100">
        <v>98</v>
      </c>
      <c r="J249" s="100">
        <v>0</v>
      </c>
      <c r="K249" s="100">
        <v>20</v>
      </c>
      <c r="L249" s="100">
        <v>20</v>
      </c>
      <c r="M249" s="100">
        <v>0</v>
      </c>
      <c r="N249" s="100">
        <v>1</v>
      </c>
      <c r="O249" s="100">
        <v>11</v>
      </c>
      <c r="Q249">
        <f t="shared" si="25"/>
        <v>3.92</v>
      </c>
    </row>
    <row r="250" spans="1:17" ht="18.75" x14ac:dyDescent="0.25">
      <c r="A250" s="289"/>
      <c r="B250" s="291"/>
      <c r="C250" s="98" t="s">
        <v>131</v>
      </c>
      <c r="D250" s="99" t="s">
        <v>15</v>
      </c>
      <c r="E250" s="100">
        <v>50</v>
      </c>
      <c r="F250" s="100">
        <v>50</v>
      </c>
      <c r="G250" s="101"/>
      <c r="H250" s="167">
        <v>64</v>
      </c>
      <c r="I250" s="100">
        <v>64</v>
      </c>
      <c r="J250" s="100">
        <v>0</v>
      </c>
      <c r="K250" s="100">
        <v>18</v>
      </c>
      <c r="L250" s="100">
        <v>18</v>
      </c>
      <c r="M250" s="100">
        <v>0</v>
      </c>
      <c r="N250" s="100">
        <v>6</v>
      </c>
      <c r="O250" s="100">
        <v>4</v>
      </c>
      <c r="Q250">
        <f t="shared" si="25"/>
        <v>1.28</v>
      </c>
    </row>
    <row r="251" spans="1:17" ht="18.75" x14ac:dyDescent="0.25">
      <c r="A251" s="289"/>
      <c r="B251" s="291"/>
      <c r="C251" s="98" t="s">
        <v>132</v>
      </c>
      <c r="D251" s="99" t="s">
        <v>14</v>
      </c>
      <c r="E251" s="100">
        <v>50</v>
      </c>
      <c r="F251" s="100">
        <v>50</v>
      </c>
      <c r="G251" s="101"/>
      <c r="H251" s="167">
        <v>134</v>
      </c>
      <c r="I251" s="100">
        <v>122</v>
      </c>
      <c r="J251" s="100">
        <v>12</v>
      </c>
      <c r="K251" s="100">
        <v>34</v>
      </c>
      <c r="L251" s="100">
        <v>33</v>
      </c>
      <c r="M251" s="100">
        <v>1</v>
      </c>
      <c r="N251" s="100">
        <v>4</v>
      </c>
      <c r="O251" s="100">
        <v>7</v>
      </c>
      <c r="Q251">
        <f t="shared" si="25"/>
        <v>2.68</v>
      </c>
    </row>
    <row r="252" spans="1:17" ht="18.75" x14ac:dyDescent="0.25">
      <c r="A252" s="289"/>
      <c r="B252" s="291"/>
      <c r="C252" s="107" t="s">
        <v>133</v>
      </c>
      <c r="D252" s="108" t="s">
        <v>134</v>
      </c>
      <c r="E252" s="100">
        <v>25</v>
      </c>
      <c r="F252" s="100">
        <v>25</v>
      </c>
      <c r="G252" s="101"/>
      <c r="H252" s="167">
        <v>60</v>
      </c>
      <c r="I252" s="100">
        <v>60</v>
      </c>
      <c r="J252" s="100">
        <v>0</v>
      </c>
      <c r="K252" s="100">
        <v>23</v>
      </c>
      <c r="L252" s="100">
        <v>23</v>
      </c>
      <c r="M252" s="100">
        <v>0</v>
      </c>
      <c r="N252" s="100">
        <v>2</v>
      </c>
      <c r="O252" s="100">
        <v>2</v>
      </c>
      <c r="Q252">
        <f t="shared" si="25"/>
        <v>2.4</v>
      </c>
    </row>
    <row r="253" spans="1:17" ht="18.75" x14ac:dyDescent="0.25">
      <c r="A253" s="294"/>
      <c r="B253" s="291"/>
      <c r="C253" s="98" t="s">
        <v>86</v>
      </c>
      <c r="D253" s="99" t="s">
        <v>136</v>
      </c>
      <c r="E253" s="100">
        <v>45</v>
      </c>
      <c r="F253" s="100">
        <v>45</v>
      </c>
      <c r="G253" s="101"/>
      <c r="H253" s="167">
        <v>150</v>
      </c>
      <c r="I253" s="100">
        <v>147</v>
      </c>
      <c r="J253" s="100">
        <v>3</v>
      </c>
      <c r="K253" s="100">
        <v>51</v>
      </c>
      <c r="L253" s="100">
        <v>50</v>
      </c>
      <c r="M253" s="100">
        <v>1</v>
      </c>
      <c r="N253" s="100">
        <v>5</v>
      </c>
      <c r="O253" s="100">
        <v>9</v>
      </c>
      <c r="Q253">
        <f t="shared" si="25"/>
        <v>3.3333333333333335</v>
      </c>
    </row>
    <row r="254" spans="1:17" ht="19.5" thickBot="1" x14ac:dyDescent="0.3">
      <c r="A254" s="286" t="s">
        <v>69</v>
      </c>
      <c r="B254" s="287"/>
      <c r="C254" s="287"/>
      <c r="D254" s="287"/>
      <c r="E254" s="22">
        <f>SUM(E248:E253)</f>
        <v>220</v>
      </c>
      <c r="F254" s="22">
        <f>SUM(F248:F253)</f>
        <v>220</v>
      </c>
      <c r="G254" s="22">
        <f t="shared" ref="G254:O254" si="30">SUM(G248:G253)</f>
        <v>0</v>
      </c>
      <c r="H254" s="22">
        <f t="shared" si="30"/>
        <v>756</v>
      </c>
      <c r="I254" s="22">
        <f t="shared" si="30"/>
        <v>737</v>
      </c>
      <c r="J254" s="22">
        <f t="shared" si="30"/>
        <v>19</v>
      </c>
      <c r="K254" s="22">
        <f t="shared" si="30"/>
        <v>210</v>
      </c>
      <c r="L254" s="22">
        <f t="shared" si="30"/>
        <v>208</v>
      </c>
      <c r="M254" s="22">
        <f t="shared" si="30"/>
        <v>2</v>
      </c>
      <c r="N254" s="22">
        <f t="shared" si="30"/>
        <v>28</v>
      </c>
      <c r="O254" s="22">
        <f t="shared" si="30"/>
        <v>64</v>
      </c>
      <c r="Q254">
        <f t="shared" si="25"/>
        <v>3.4363636363636365</v>
      </c>
    </row>
    <row r="255" spans="1:17" ht="18.75" x14ac:dyDescent="0.25">
      <c r="A255" s="288">
        <v>28</v>
      </c>
      <c r="B255" s="290" t="s">
        <v>130</v>
      </c>
      <c r="C255" s="94" t="s">
        <v>131</v>
      </c>
      <c r="D255" s="95" t="s">
        <v>15</v>
      </c>
      <c r="E255" s="96">
        <v>25</v>
      </c>
      <c r="F255" s="96">
        <v>25</v>
      </c>
      <c r="G255" s="97"/>
      <c r="H255" s="167">
        <v>151</v>
      </c>
      <c r="I255" s="100">
        <v>151</v>
      </c>
      <c r="J255" s="100"/>
      <c r="K255" s="100">
        <v>7</v>
      </c>
      <c r="L255" s="100">
        <v>7</v>
      </c>
      <c r="M255" s="100"/>
      <c r="N255" s="100">
        <v>1</v>
      </c>
      <c r="O255" s="100"/>
      <c r="Q255">
        <f t="shared" si="25"/>
        <v>6.04</v>
      </c>
    </row>
    <row r="256" spans="1:17" ht="18.75" x14ac:dyDescent="0.25">
      <c r="A256" s="289"/>
      <c r="B256" s="291"/>
      <c r="C256" s="98" t="s">
        <v>132</v>
      </c>
      <c r="D256" s="99" t="s">
        <v>14</v>
      </c>
      <c r="E256" s="100">
        <v>75</v>
      </c>
      <c r="F256" s="100">
        <v>75</v>
      </c>
      <c r="G256" s="101"/>
      <c r="H256" s="167">
        <v>201</v>
      </c>
      <c r="I256" s="100">
        <v>201</v>
      </c>
      <c r="J256" s="100"/>
      <c r="K256" s="100">
        <v>27</v>
      </c>
      <c r="L256" s="100">
        <v>27</v>
      </c>
      <c r="M256" s="100"/>
      <c r="N256" s="100">
        <v>1</v>
      </c>
      <c r="O256" s="100"/>
      <c r="Q256">
        <f t="shared" si="25"/>
        <v>2.68</v>
      </c>
    </row>
    <row r="257" spans="1:17" ht="19.5" thickBot="1" x14ac:dyDescent="0.3">
      <c r="A257" s="292" t="s">
        <v>69</v>
      </c>
      <c r="B257" s="293"/>
      <c r="C257" s="293"/>
      <c r="D257" s="293"/>
      <c r="E257" s="30">
        <f>SUM(E255:E256)</f>
        <v>100</v>
      </c>
      <c r="F257" s="30">
        <f>SUM(F255:F256)</f>
        <v>100</v>
      </c>
      <c r="G257" s="30">
        <f t="shared" ref="G257:O257" si="31">SUM(G255:G256)</f>
        <v>0</v>
      </c>
      <c r="H257" s="30">
        <f t="shared" si="31"/>
        <v>352</v>
      </c>
      <c r="I257" s="30">
        <f t="shared" si="31"/>
        <v>352</v>
      </c>
      <c r="J257" s="30">
        <f t="shared" si="31"/>
        <v>0</v>
      </c>
      <c r="K257" s="30">
        <f t="shared" si="31"/>
        <v>34</v>
      </c>
      <c r="L257" s="30">
        <f t="shared" si="31"/>
        <v>34</v>
      </c>
      <c r="M257" s="30">
        <f t="shared" si="31"/>
        <v>0</v>
      </c>
      <c r="N257" s="30">
        <f t="shared" si="31"/>
        <v>2</v>
      </c>
      <c r="O257" s="30">
        <f t="shared" si="31"/>
        <v>0</v>
      </c>
      <c r="Q257">
        <f t="shared" si="25"/>
        <v>3.52</v>
      </c>
    </row>
    <row r="258" spans="1:17" ht="18.75" x14ac:dyDescent="0.25">
      <c r="A258" s="281">
        <v>29</v>
      </c>
      <c r="B258" s="284" t="s">
        <v>204</v>
      </c>
      <c r="C258" s="28" t="s">
        <v>41</v>
      </c>
      <c r="D258" s="29" t="s">
        <v>42</v>
      </c>
      <c r="E258" s="20">
        <v>25</v>
      </c>
      <c r="F258" s="20">
        <v>25</v>
      </c>
      <c r="G258" s="40"/>
      <c r="H258" s="167">
        <v>320</v>
      </c>
      <c r="I258" s="167">
        <v>320</v>
      </c>
      <c r="J258" s="167">
        <v>0</v>
      </c>
      <c r="K258" s="167">
        <v>14</v>
      </c>
      <c r="L258" s="167">
        <v>14</v>
      </c>
      <c r="M258" s="167">
        <v>0</v>
      </c>
      <c r="N258" s="167">
        <v>2</v>
      </c>
      <c r="O258" s="167">
        <v>267</v>
      </c>
      <c r="Q258">
        <f t="shared" si="25"/>
        <v>12.8</v>
      </c>
    </row>
    <row r="259" spans="1:17" ht="18.75" x14ac:dyDescent="0.25">
      <c r="A259" s="282"/>
      <c r="B259" s="285"/>
      <c r="C259" s="16" t="s">
        <v>146</v>
      </c>
      <c r="D259" s="17" t="s">
        <v>157</v>
      </c>
      <c r="E259" s="18">
        <v>50</v>
      </c>
      <c r="F259" s="18">
        <v>50</v>
      </c>
      <c r="G259" s="41"/>
      <c r="H259" s="167">
        <v>397</v>
      </c>
      <c r="I259" s="167">
        <v>397</v>
      </c>
      <c r="J259" s="167">
        <v>0</v>
      </c>
      <c r="K259" s="167">
        <v>24</v>
      </c>
      <c r="L259" s="167">
        <v>24</v>
      </c>
      <c r="M259" s="167">
        <v>0</v>
      </c>
      <c r="N259" s="167">
        <v>5</v>
      </c>
      <c r="O259" s="167">
        <v>322</v>
      </c>
      <c r="Q259">
        <f t="shared" si="25"/>
        <v>7.94</v>
      </c>
    </row>
    <row r="260" spans="1:17" ht="19.5" thickBot="1" x14ac:dyDescent="0.3">
      <c r="A260" s="277" t="s">
        <v>69</v>
      </c>
      <c r="B260" s="278"/>
      <c r="C260" s="278"/>
      <c r="D260" s="279"/>
      <c r="E260" s="22">
        <f>SUM(E258:E259)</f>
        <v>75</v>
      </c>
      <c r="F260" s="22">
        <f>SUM(F258:F259)</f>
        <v>75</v>
      </c>
      <c r="G260" s="22">
        <f t="shared" ref="G260:O260" si="32">SUM(G258:G259)</f>
        <v>0</v>
      </c>
      <c r="H260" s="22">
        <f t="shared" si="32"/>
        <v>717</v>
      </c>
      <c r="I260" s="22">
        <f t="shared" si="32"/>
        <v>717</v>
      </c>
      <c r="J260" s="22">
        <f t="shared" si="32"/>
        <v>0</v>
      </c>
      <c r="K260" s="22">
        <f t="shared" si="32"/>
        <v>38</v>
      </c>
      <c r="L260" s="22">
        <f t="shared" si="32"/>
        <v>38</v>
      </c>
      <c r="M260" s="22">
        <f t="shared" si="32"/>
        <v>0</v>
      </c>
      <c r="N260" s="22">
        <f t="shared" si="32"/>
        <v>7</v>
      </c>
      <c r="O260" s="22">
        <f t="shared" si="32"/>
        <v>589</v>
      </c>
      <c r="Q260">
        <f t="shared" si="25"/>
        <v>9.56</v>
      </c>
    </row>
    <row r="261" spans="1:17" ht="37.5" x14ac:dyDescent="0.25">
      <c r="A261" s="280">
        <v>30</v>
      </c>
      <c r="B261" s="283" t="s">
        <v>214</v>
      </c>
      <c r="C261" s="16" t="s">
        <v>70</v>
      </c>
      <c r="D261" s="17" t="s">
        <v>215</v>
      </c>
      <c r="E261" s="18">
        <v>25</v>
      </c>
      <c r="F261" s="18">
        <v>25</v>
      </c>
      <c r="G261" s="42"/>
      <c r="H261" s="100">
        <v>319</v>
      </c>
      <c r="I261" s="100">
        <v>319</v>
      </c>
      <c r="J261" s="100">
        <v>0</v>
      </c>
      <c r="K261" s="100">
        <v>31</v>
      </c>
      <c r="L261" s="100">
        <v>35</v>
      </c>
      <c r="M261" s="100">
        <v>0</v>
      </c>
      <c r="N261" s="100">
        <v>7</v>
      </c>
      <c r="O261" s="100">
        <v>156</v>
      </c>
      <c r="Q261">
        <f t="shared" si="25"/>
        <v>12.76</v>
      </c>
    </row>
    <row r="262" spans="1:17" s="3" customFormat="1" ht="37.5" x14ac:dyDescent="0.25">
      <c r="A262" s="282"/>
      <c r="B262" s="285"/>
      <c r="C262" s="16" t="s">
        <v>89</v>
      </c>
      <c r="D262" s="17" t="s">
        <v>90</v>
      </c>
      <c r="E262" s="18">
        <v>25</v>
      </c>
      <c r="F262" s="18">
        <v>25</v>
      </c>
      <c r="G262" s="41"/>
      <c r="H262" s="100">
        <v>232</v>
      </c>
      <c r="I262" s="100">
        <v>232</v>
      </c>
      <c r="J262" s="100">
        <v>0</v>
      </c>
      <c r="K262" s="100">
        <v>6</v>
      </c>
      <c r="L262" s="100">
        <v>18</v>
      </c>
      <c r="M262" s="100">
        <v>0</v>
      </c>
      <c r="N262" s="100">
        <v>0</v>
      </c>
      <c r="O262" s="100">
        <v>89</v>
      </c>
      <c r="Q262">
        <f t="shared" si="25"/>
        <v>9.2799999999999994</v>
      </c>
    </row>
    <row r="263" spans="1:17" s="3" customFormat="1" ht="19.5" thickBot="1" x14ac:dyDescent="0.3">
      <c r="A263" s="277" t="s">
        <v>69</v>
      </c>
      <c r="B263" s="278"/>
      <c r="C263" s="278"/>
      <c r="D263" s="279"/>
      <c r="E263" s="22">
        <f>SUM(E261:E262)</f>
        <v>50</v>
      </c>
      <c r="F263" s="22">
        <f t="shared" ref="F263:O263" si="33">SUM(F261:F262)</f>
        <v>50</v>
      </c>
      <c r="G263" s="22">
        <f t="shared" si="33"/>
        <v>0</v>
      </c>
      <c r="H263" s="22">
        <f t="shared" si="33"/>
        <v>551</v>
      </c>
      <c r="I263" s="22">
        <f t="shared" si="33"/>
        <v>551</v>
      </c>
      <c r="J263" s="22">
        <f t="shared" si="33"/>
        <v>0</v>
      </c>
      <c r="K263" s="22">
        <f t="shared" si="33"/>
        <v>37</v>
      </c>
      <c r="L263" s="22">
        <f t="shared" si="33"/>
        <v>53</v>
      </c>
      <c r="M263" s="22">
        <f t="shared" si="33"/>
        <v>0</v>
      </c>
      <c r="N263" s="22">
        <f t="shared" si="33"/>
        <v>7</v>
      </c>
      <c r="O263" s="22">
        <f t="shared" si="33"/>
        <v>245</v>
      </c>
      <c r="Q263">
        <f t="shared" si="25"/>
        <v>11.02</v>
      </c>
    </row>
    <row r="264" spans="1:17" s="3" customFormat="1" ht="19.5" thickBot="1" x14ac:dyDescent="0.35">
      <c r="A264" s="275" t="s">
        <v>161</v>
      </c>
      <c r="B264" s="276"/>
      <c r="C264" s="276"/>
      <c r="D264" s="276"/>
      <c r="E264" s="124">
        <f>SUM(E263,E260,E257,E254,E247,E239,E227,E213,E201,E187,E174,E167,E155,E145,E140,E133,E127,E119,E107,E103,E97,E92,E82,E68,E65,E55,E44,E33,E27,E19)</f>
        <v>6980</v>
      </c>
      <c r="F264" s="124">
        <f t="shared" ref="F264:O264" si="34">SUM(F263,F260,F257,F254,F247,F239,F227,F213,F201,F187,F174,F167,F155,F145,F140,F133,F127,F119,F107,F103,F97,F92,F82,F68,F65,F55,F44,F33,F27,F19)</f>
        <v>6880</v>
      </c>
      <c r="G264" s="124">
        <f t="shared" si="34"/>
        <v>100</v>
      </c>
      <c r="H264" s="124">
        <f t="shared" si="34"/>
        <v>34638</v>
      </c>
      <c r="I264" s="124">
        <f t="shared" si="34"/>
        <v>34355</v>
      </c>
      <c r="J264" s="124">
        <f t="shared" si="34"/>
        <v>283</v>
      </c>
      <c r="K264" s="124">
        <f t="shared" si="34"/>
        <v>4411</v>
      </c>
      <c r="L264" s="124">
        <f t="shared" si="34"/>
        <v>4341</v>
      </c>
      <c r="M264" s="124">
        <f t="shared" si="34"/>
        <v>86</v>
      </c>
      <c r="N264" s="124">
        <f t="shared" si="34"/>
        <v>417</v>
      </c>
      <c r="O264" s="124">
        <f t="shared" si="34"/>
        <v>29669</v>
      </c>
      <c r="Q264">
        <f>H264/E264</f>
        <v>4.9624641833810887</v>
      </c>
    </row>
    <row r="268" spans="1:17" s="3" customFormat="1" x14ac:dyDescent="0.25">
      <c r="B268"/>
      <c r="C268" s="4"/>
      <c r="D268" s="51" t="s">
        <v>210</v>
      </c>
      <c r="E268" s="3">
        <v>6980</v>
      </c>
      <c r="I268"/>
      <c r="J268"/>
      <c r="K268"/>
      <c r="L268"/>
      <c r="M268"/>
      <c r="N268"/>
      <c r="O268"/>
    </row>
    <row r="269" spans="1:17" s="3" customFormat="1" x14ac:dyDescent="0.25">
      <c r="B269"/>
      <c r="C269" s="4"/>
      <c r="D269" s="51" t="s">
        <v>211</v>
      </c>
      <c r="E269" s="3">
        <f>E268-E264</f>
        <v>0</v>
      </c>
      <c r="I269"/>
      <c r="J269"/>
      <c r="K269"/>
      <c r="L269"/>
      <c r="M269"/>
      <c r="N269"/>
      <c r="O269"/>
    </row>
  </sheetData>
  <autoFilter ref="A10:G12">
    <filterColumn colId="4" showButton="0"/>
    <filterColumn colId="5" showButton="0"/>
  </autoFilter>
  <mergeCells count="113">
    <mergeCell ref="A264:D264"/>
    <mergeCell ref="A258:A259"/>
    <mergeCell ref="B258:B259"/>
    <mergeCell ref="A260:D260"/>
    <mergeCell ref="A261:A262"/>
    <mergeCell ref="B261:B262"/>
    <mergeCell ref="A263:D263"/>
    <mergeCell ref="A248:A253"/>
    <mergeCell ref="B248:B253"/>
    <mergeCell ref="A254:D254"/>
    <mergeCell ref="A255:A256"/>
    <mergeCell ref="B255:B256"/>
    <mergeCell ref="A257:D257"/>
    <mergeCell ref="A228:A238"/>
    <mergeCell ref="B228:B238"/>
    <mergeCell ref="A239:D239"/>
    <mergeCell ref="A240:A246"/>
    <mergeCell ref="B240:B246"/>
    <mergeCell ref="A247:D247"/>
    <mergeCell ref="A202:A212"/>
    <mergeCell ref="B202:B212"/>
    <mergeCell ref="A213:D213"/>
    <mergeCell ref="A214:A226"/>
    <mergeCell ref="B214:B226"/>
    <mergeCell ref="A227:D227"/>
    <mergeCell ref="A175:A186"/>
    <mergeCell ref="B175:B186"/>
    <mergeCell ref="A187:D187"/>
    <mergeCell ref="A188:A200"/>
    <mergeCell ref="B188:B200"/>
    <mergeCell ref="A201:D201"/>
    <mergeCell ref="A156:A166"/>
    <mergeCell ref="B156:B166"/>
    <mergeCell ref="A167:D167"/>
    <mergeCell ref="A168:A173"/>
    <mergeCell ref="B168:B173"/>
    <mergeCell ref="A174:D174"/>
    <mergeCell ref="A141:A144"/>
    <mergeCell ref="B141:B144"/>
    <mergeCell ref="A145:D145"/>
    <mergeCell ref="A146:A154"/>
    <mergeCell ref="B146:B154"/>
    <mergeCell ref="A155:D155"/>
    <mergeCell ref="A128:A132"/>
    <mergeCell ref="B128:B132"/>
    <mergeCell ref="A133:D133"/>
    <mergeCell ref="A134:A139"/>
    <mergeCell ref="B134:B139"/>
    <mergeCell ref="A140:D140"/>
    <mergeCell ref="A108:A118"/>
    <mergeCell ref="B108:B118"/>
    <mergeCell ref="A119:D119"/>
    <mergeCell ref="A120:A126"/>
    <mergeCell ref="B120:B126"/>
    <mergeCell ref="A127:D127"/>
    <mergeCell ref="A98:A102"/>
    <mergeCell ref="B98:B102"/>
    <mergeCell ref="A103:D103"/>
    <mergeCell ref="A104:A106"/>
    <mergeCell ref="B104:B106"/>
    <mergeCell ref="A107:D107"/>
    <mergeCell ref="A83:A91"/>
    <mergeCell ref="B83:B91"/>
    <mergeCell ref="A92:D92"/>
    <mergeCell ref="A93:A96"/>
    <mergeCell ref="B93:B96"/>
    <mergeCell ref="A97:D97"/>
    <mergeCell ref="A66:A67"/>
    <mergeCell ref="B66:B67"/>
    <mergeCell ref="A68:D68"/>
    <mergeCell ref="A69:A81"/>
    <mergeCell ref="B69:B81"/>
    <mergeCell ref="A82:D82"/>
    <mergeCell ref="A45:A54"/>
    <mergeCell ref="B45:B54"/>
    <mergeCell ref="A55:D55"/>
    <mergeCell ref="A56:A64"/>
    <mergeCell ref="B56:B64"/>
    <mergeCell ref="A65:D65"/>
    <mergeCell ref="A28:A32"/>
    <mergeCell ref="B28:B32"/>
    <mergeCell ref="A33:D33"/>
    <mergeCell ref="A34:A43"/>
    <mergeCell ref="B34:B43"/>
    <mergeCell ref="A44:D44"/>
    <mergeCell ref="A19:D19"/>
    <mergeCell ref="A20:A26"/>
    <mergeCell ref="B20:B26"/>
    <mergeCell ref="A27:D27"/>
    <mergeCell ref="N10:N12"/>
    <mergeCell ref="O10:O12"/>
    <mergeCell ref="E11:E12"/>
    <mergeCell ref="F11:G11"/>
    <mergeCell ref="I11:J11"/>
    <mergeCell ref="L11:M11"/>
    <mergeCell ref="A10:A12"/>
    <mergeCell ref="B10:B12"/>
    <mergeCell ref="C10:C12"/>
    <mergeCell ref="D10:D12"/>
    <mergeCell ref="E10:G10"/>
    <mergeCell ref="H10:J10"/>
    <mergeCell ref="K10:M10"/>
    <mergeCell ref="A13:A18"/>
    <mergeCell ref="B13:B18"/>
    <mergeCell ref="D1:G1"/>
    <mergeCell ref="D2:G2"/>
    <mergeCell ref="D3:G3"/>
    <mergeCell ref="E5:G5"/>
    <mergeCell ref="D6:G6"/>
    <mergeCell ref="E7:G7"/>
    <mergeCell ref="E8:G8"/>
    <mergeCell ref="A9:G9"/>
    <mergeCell ref="H9:O9"/>
  </mergeCells>
  <pageMargins left="0.78740157480314965" right="0.39370078740157483" top="0.78740157480314965" bottom="0.78740157480314965" header="0.31496062992125984" footer="0.31496062992125984"/>
  <pageSetup paperSize="9" scale="2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10</vt:i4>
      </vt:variant>
    </vt:vector>
  </HeadingPairs>
  <TitlesOfParts>
    <vt:vector size="31" baseType="lpstr">
      <vt:lpstr>Основной</vt:lpstr>
      <vt:lpstr>Доп.конкурс (февраль)</vt:lpstr>
      <vt:lpstr>20.06.2024</vt:lpstr>
      <vt:lpstr>27.06.2024</vt:lpstr>
      <vt:lpstr>04.07.2024</vt:lpstr>
      <vt:lpstr>11.07.2024</vt:lpstr>
      <vt:lpstr>18.07.2024</vt:lpstr>
      <vt:lpstr>25.07.2024</vt:lpstr>
      <vt:lpstr>01.08.2024</vt:lpstr>
      <vt:lpstr>08.08.2024</vt:lpstr>
      <vt:lpstr>Профессионалитет</vt:lpstr>
      <vt:lpstr>СМ 23.08.2024 (утро)</vt:lpstr>
      <vt:lpstr>СМ 23.08.2024 (вечер)</vt:lpstr>
      <vt:lpstr>СМ 27.08.2024</vt:lpstr>
      <vt:lpstr>СМ 28.08.2024</vt:lpstr>
      <vt:lpstr>Лист1</vt:lpstr>
      <vt:lpstr>СМ 29.08.2024</vt:lpstr>
      <vt:lpstr>Лист2</vt:lpstr>
      <vt:lpstr>СМ 02.09.2024</vt:lpstr>
      <vt:lpstr>СМ 03.09.2024</vt:lpstr>
      <vt:lpstr>СМ 04.09.2024</vt:lpstr>
      <vt:lpstr>'01.08.2024'!Область_печати</vt:lpstr>
      <vt:lpstr>'04.07.2024'!Область_печати</vt:lpstr>
      <vt:lpstr>'08.08.2024'!Область_печати</vt:lpstr>
      <vt:lpstr>'11.07.2024'!Область_печати</vt:lpstr>
      <vt:lpstr>'18.07.2024'!Область_печати</vt:lpstr>
      <vt:lpstr>'20.06.2024'!Область_печати</vt:lpstr>
      <vt:lpstr>'25.07.2024'!Область_печати</vt:lpstr>
      <vt:lpstr>'27.06.2024'!Область_печати</vt:lpstr>
      <vt:lpstr>'Доп.конкурс (февраль)'!Область_печати</vt:lpstr>
      <vt:lpstr>Основной!Область_печати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1</cp:lastModifiedBy>
  <cp:lastPrinted>2024-11-01T06:14:42Z</cp:lastPrinted>
  <dcterms:created xsi:type="dcterms:W3CDTF">2019-10-13T10:57:34Z</dcterms:created>
  <dcterms:modified xsi:type="dcterms:W3CDTF">2025-03-20T07:10:26Z</dcterms:modified>
</cp:coreProperties>
</file>